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425"/>
  <workbookPr filterPrivacy="1" codeName="ThisWorkbook" defaultThemeVersion="124226"/>
  <xr:revisionPtr revIDLastSave="0" documentId="13_ncr:1_{CEFE057A-98AF-40E1-817F-B9DAED55ED79}" xr6:coauthVersionLast="43" xr6:coauthVersionMax="43" xr10:uidLastSave="{00000000-0000-0000-0000-000000000000}"/>
  <bookViews>
    <workbookView xWindow="-108" yWindow="-108" windowWidth="23256" windowHeight="12456" tabRatio="926" activeTab="2" xr2:uid="{00000000-000D-0000-FFFF-FFFF00000000}"/>
  </bookViews>
  <sheets>
    <sheet name="SHORT-A REGULAR" sheetId="85" r:id="rId1"/>
    <sheet name="SHORT-A PLUS" sheetId="98" r:id="rId2"/>
    <sheet name="SUMMARY " sheetId="49" r:id="rId3"/>
    <sheet name="SHORT-B REGULAR " sheetId="99" r:id="rId4"/>
    <sheet name="SHORT-B PLUS" sheetId="101" r:id="rId5"/>
  </sheets>
  <definedNames>
    <definedName name="_xlnm._FilterDatabase" localSheetId="2" hidden="1">'SUMMARY '!$C$1:$C$14</definedName>
  </definedNames>
  <calcPr calcId="191029"/>
</workbook>
</file>

<file path=xl/calcChain.xml><?xml version="1.0" encoding="utf-8"?>
<calcChain xmlns="http://schemas.openxmlformats.org/spreadsheetml/2006/main">
  <c r="F10" i="49" l="1"/>
  <c r="E10" i="49"/>
  <c r="E5" i="49"/>
  <c r="F5" i="49"/>
  <c r="B38" i="101"/>
  <c r="A38" i="101"/>
  <c r="H9" i="49"/>
  <c r="H8" i="49"/>
  <c r="H4" i="49"/>
  <c r="J47" i="101"/>
  <c r="J52" i="101" s="1"/>
  <c r="L46" i="99"/>
  <c r="L50" i="99" s="1"/>
  <c r="J53" i="98"/>
  <c r="J58" i="98" s="1"/>
  <c r="K72" i="85"/>
  <c r="K76" i="85" s="1"/>
  <c r="L8" i="49"/>
  <c r="I46" i="101"/>
  <c r="K46" i="101" s="1"/>
  <c r="I45" i="101"/>
  <c r="K45" i="101" s="1"/>
  <c r="I44" i="101"/>
  <c r="K44" i="101" s="1"/>
  <c r="I43" i="101"/>
  <c r="K43" i="101" s="1"/>
  <c r="I42" i="101"/>
  <c r="K42" i="101" s="1"/>
  <c r="I41" i="101"/>
  <c r="K41" i="101" s="1"/>
  <c r="I40" i="101"/>
  <c r="K40" i="101" s="1"/>
  <c r="I39" i="101"/>
  <c r="K39" i="101" s="1"/>
  <c r="I38" i="101"/>
  <c r="K38" i="101" s="1"/>
  <c r="I34" i="101"/>
  <c r="K34" i="101" s="1"/>
  <c r="I29" i="101"/>
  <c r="K29" i="101" s="1"/>
  <c r="I26" i="101"/>
  <c r="K26" i="101" s="1"/>
  <c r="I24" i="101"/>
  <c r="K24" i="101" s="1"/>
  <c r="I17" i="101"/>
  <c r="K17" i="101" s="1"/>
  <c r="I12" i="101"/>
  <c r="K12" i="101" s="1"/>
  <c r="B12" i="101"/>
  <c r="B17" i="101" s="1"/>
  <c r="K47" i="101" l="1"/>
  <c r="K52" i="101" s="1"/>
  <c r="H10" i="49"/>
  <c r="A17" i="101"/>
  <c r="B24" i="101"/>
  <c r="A24" i="101"/>
  <c r="K41" i="99"/>
  <c r="M41" i="99" s="1"/>
  <c r="K36" i="99"/>
  <c r="M36" i="99" s="1"/>
  <c r="K33" i="99"/>
  <c r="M33" i="99" s="1"/>
  <c r="K29" i="99"/>
  <c r="M29" i="99" s="1"/>
  <c r="K22" i="99"/>
  <c r="M22" i="99" s="1"/>
  <c r="K18" i="99"/>
  <c r="M18" i="99" s="1"/>
  <c r="K15" i="99"/>
  <c r="M15" i="99" s="1"/>
  <c r="K11" i="99"/>
  <c r="M11" i="99" s="1"/>
  <c r="B11" i="99"/>
  <c r="B15" i="99" s="1"/>
  <c r="M46" i="99" l="1"/>
  <c r="M50" i="99" s="1"/>
  <c r="B26" i="101"/>
  <c r="A26" i="101"/>
  <c r="A15" i="99"/>
  <c r="B18" i="99"/>
  <c r="A18" i="99"/>
  <c r="L3" i="49"/>
  <c r="L12" i="49" s="1"/>
  <c r="B29" i="101" l="1"/>
  <c r="A29" i="101"/>
  <c r="B22" i="99"/>
  <c r="A22" i="99"/>
  <c r="F12" i="49"/>
  <c r="E12" i="49"/>
  <c r="B34" i="101" l="1"/>
  <c r="A34" i="101"/>
  <c r="B29" i="99"/>
  <c r="A29" i="99"/>
  <c r="B33" i="99" l="1"/>
  <c r="A33" i="99"/>
  <c r="B36" i="99" l="1"/>
  <c r="A36" i="99"/>
  <c r="J58" i="85"/>
  <c r="L58" i="85" s="1"/>
  <c r="J53" i="85"/>
  <c r="L53" i="85" s="1"/>
  <c r="J49" i="85"/>
  <c r="L49" i="85" s="1"/>
  <c r="B41" i="99" l="1"/>
  <c r="A41" i="99"/>
  <c r="J45" i="85"/>
  <c r="L45" i="85" s="1"/>
  <c r="I49" i="98" l="1"/>
  <c r="K49" i="98" s="1"/>
  <c r="I45" i="98" l="1"/>
  <c r="K45" i="98" s="1"/>
  <c r="I40" i="98"/>
  <c r="K40" i="98" s="1"/>
  <c r="I35" i="98"/>
  <c r="K35" i="98" s="1"/>
  <c r="B39" i="101" l="1"/>
  <c r="A39" i="101"/>
  <c r="B40" i="101" l="1"/>
  <c r="A40" i="101"/>
  <c r="J67" i="85"/>
  <c r="L67" i="85" s="1"/>
  <c r="J63" i="85"/>
  <c r="L63" i="85" s="1"/>
  <c r="B41" i="101" l="1"/>
  <c r="A41" i="101"/>
  <c r="B42" i="101" l="1"/>
  <c r="A42" i="101"/>
  <c r="J22" i="85"/>
  <c r="J11" i="85"/>
  <c r="B43" i="101" l="1"/>
  <c r="A43" i="101"/>
  <c r="B44" i="101" l="1"/>
  <c r="A44" i="101"/>
  <c r="B45" i="101" l="1"/>
  <c r="A45" i="101"/>
  <c r="I30" i="98"/>
  <c r="K30" i="98" s="1"/>
  <c r="I25" i="98"/>
  <c r="K25" i="98" s="1"/>
  <c r="I15" i="98"/>
  <c r="K15" i="98" s="1"/>
  <c r="I19" i="98"/>
  <c r="K19" i="98" s="1"/>
  <c r="I11" i="98"/>
  <c r="K11" i="98" s="1"/>
  <c r="K53" i="98" s="1"/>
  <c r="K58" i="98" s="1"/>
  <c r="B11" i="98"/>
  <c r="B15" i="98" s="1"/>
  <c r="J40" i="85"/>
  <c r="L40" i="85" s="1"/>
  <c r="J35" i="85"/>
  <c r="L35" i="85" s="1"/>
  <c r="J26" i="85"/>
  <c r="L26" i="85" s="1"/>
  <c r="J30" i="85"/>
  <c r="L30" i="85" s="1"/>
  <c r="L22" i="85"/>
  <c r="B46" i="101" l="1"/>
  <c r="A46" i="101"/>
  <c r="A15" i="98"/>
  <c r="B19" i="98"/>
  <c r="A19" i="98"/>
  <c r="A25" i="98" l="1"/>
  <c r="B25" i="98"/>
  <c r="H3" i="49"/>
  <c r="B30" i="98" l="1"/>
  <c r="A30" i="98"/>
  <c r="H5" i="49"/>
  <c r="H12" i="49" s="1"/>
  <c r="A35" i="98" l="1"/>
  <c r="B35" i="98"/>
  <c r="J18" i="85"/>
  <c r="L18" i="85" s="1"/>
  <c r="J14" i="85"/>
  <c r="L14" i="85" s="1"/>
  <c r="L11" i="85"/>
  <c r="B11" i="85"/>
  <c r="B14" i="85" s="1"/>
  <c r="L72" i="85" l="1"/>
  <c r="L76" i="85" s="1"/>
  <c r="B18" i="85"/>
  <c r="A18" i="85"/>
  <c r="A14" i="85"/>
  <c r="A22" i="85" l="1"/>
  <c r="B22" i="85"/>
  <c r="A26" i="85" l="1"/>
  <c r="B26" i="85"/>
  <c r="A30" i="85" l="1"/>
  <c r="B30" i="85"/>
  <c r="B35" i="85" l="1"/>
  <c r="A35" i="85"/>
  <c r="A40" i="85" l="1"/>
  <c r="B40" i="85"/>
  <c r="B45" i="85" l="1"/>
  <c r="A45" i="85"/>
  <c r="B49" i="85" l="1"/>
  <c r="A49" i="85"/>
  <c r="B40" i="98" l="1"/>
  <c r="A40" i="98"/>
  <c r="B45" i="98" l="1"/>
  <c r="A45" i="98"/>
  <c r="B49" i="98" l="1"/>
  <c r="A49" i="98"/>
  <c r="A53" i="85" l="1"/>
  <c r="B53" i="85"/>
  <c r="B58" i="85" l="1"/>
  <c r="A58" i="85"/>
  <c r="B63" i="85" l="1"/>
  <c r="A63" i="85"/>
  <c r="B67" i="85" l="1"/>
  <c r="A67" i="85"/>
</calcChain>
</file>

<file path=xl/sharedStrings.xml><?xml version="1.0" encoding="utf-8"?>
<sst xmlns="http://schemas.openxmlformats.org/spreadsheetml/2006/main" count="300" uniqueCount="76">
  <si>
    <t>TTL CTN</t>
  </si>
  <si>
    <t>ITEM</t>
  </si>
  <si>
    <t>GROUP</t>
  </si>
  <si>
    <t>PLUS</t>
  </si>
  <si>
    <t>ATHLETIC</t>
  </si>
  <si>
    <t>STYLE#</t>
  </si>
  <si>
    <t>SL#</t>
  </si>
  <si>
    <t xml:space="preserve">TOTAL </t>
  </si>
  <si>
    <t>RATE</t>
  </si>
  <si>
    <t>TOTAL</t>
  </si>
  <si>
    <t>PACKING  LIST.</t>
  </si>
  <si>
    <t>DATE</t>
  </si>
  <si>
    <t>STYLE NO#</t>
  </si>
  <si>
    <t>MATERIAL #</t>
  </si>
  <si>
    <t xml:space="preserve">CTTN DMN   .  </t>
  </si>
  <si>
    <t>CONTENT#</t>
  </si>
  <si>
    <t>C B M   :</t>
  </si>
  <si>
    <t xml:space="preserve">DESCRIPTION# </t>
  </si>
  <si>
    <t>CTN NO #</t>
  </si>
  <si>
    <t>COLOR</t>
  </si>
  <si>
    <t>TTL PCS</t>
  </si>
  <si>
    <t>XS</t>
  </si>
  <si>
    <t>S</t>
  </si>
  <si>
    <t>M</t>
  </si>
  <si>
    <t>L</t>
  </si>
  <si>
    <t>XL</t>
  </si>
  <si>
    <t>XXL</t>
  </si>
  <si>
    <t>2XL</t>
  </si>
  <si>
    <t>3XL</t>
  </si>
  <si>
    <t>4XL</t>
  </si>
  <si>
    <t>5XL</t>
  </si>
  <si>
    <t>PCS</t>
  </si>
  <si>
    <t>BLACK</t>
  </si>
  <si>
    <t>6XL</t>
  </si>
  <si>
    <t>NAVY</t>
  </si>
  <si>
    <t>WHITE</t>
  </si>
  <si>
    <t>YELLOW</t>
  </si>
  <si>
    <t>RED</t>
  </si>
  <si>
    <t>GREY</t>
  </si>
  <si>
    <t>MAROON</t>
  </si>
  <si>
    <t>OLIVE</t>
  </si>
  <si>
    <t xml:space="preserve">RED </t>
  </si>
  <si>
    <t>AW-35100139391/6088</t>
  </si>
  <si>
    <t>22X15X8</t>
  </si>
  <si>
    <t>MENS ACTIVE SHORT</t>
  </si>
  <si>
    <t xml:space="preserve">GREY </t>
  </si>
  <si>
    <t>BLUE-ASH</t>
  </si>
  <si>
    <t>SOFT SILVER AOP</t>
  </si>
  <si>
    <t>BLACK TOPO GRAPH</t>
  </si>
  <si>
    <t xml:space="preserve">LONDON BLUE </t>
  </si>
  <si>
    <t>LONDON BLUE</t>
  </si>
  <si>
    <t xml:space="preserve">DARK GREEN </t>
  </si>
  <si>
    <t xml:space="preserve">WHITE </t>
  </si>
  <si>
    <t>BLOCK TOPO GRAPH</t>
  </si>
  <si>
    <t>BLUE</t>
  </si>
  <si>
    <t>TEL</t>
  </si>
  <si>
    <t>PURPLE</t>
  </si>
  <si>
    <t>LIGHT YELLOW</t>
  </si>
  <si>
    <t>TEAL</t>
  </si>
  <si>
    <t xml:space="preserve">MAROON </t>
  </si>
  <si>
    <t>MIX</t>
  </si>
  <si>
    <t>XXXL</t>
  </si>
  <si>
    <t>BLUE ASH</t>
  </si>
  <si>
    <t>TECHNO TEXTURE</t>
  </si>
  <si>
    <t>TAUPE</t>
  </si>
  <si>
    <t>TECHNO YELLOW</t>
  </si>
  <si>
    <t xml:space="preserve">TECHNO YELLOW </t>
  </si>
  <si>
    <t>GYM GREEN</t>
  </si>
  <si>
    <t>A</t>
  </si>
  <si>
    <t>B</t>
  </si>
  <si>
    <t xml:space="preserve">  SUMMARY -B GRADE</t>
  </si>
  <si>
    <t xml:space="preserve">  SUMMARY -A GRADE</t>
  </si>
  <si>
    <t>GRAND TOTAL</t>
  </si>
  <si>
    <t>MENS  SHORT</t>
  </si>
  <si>
    <t>AW13100056088</t>
  </si>
  <si>
    <t xml:space="preserve">REGULAR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</si>
</sst>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\$#,##0.0000_);&quot;($&quot;#,##0.0000\)"/>
    <numFmt numFmtId="165" formatCode="_-* #,##0.00\ [$€]_-;\-* #,##0.00\ [$€]_-;_-* &quot;-&quot;??\ [$€]_-;_-@_-"/>
    <numFmt numFmtId="166" formatCode="#,##0.0_);\(#,##0.0\)"/>
    <numFmt numFmtId="167" formatCode="General_)"/>
    <numFmt numFmtId="168" formatCode="###0;[Red]\(###0\)"/>
    <numFmt numFmtId="169" formatCode="0.00_)"/>
    <numFmt numFmtId="170" formatCode="0_)"/>
    <numFmt numFmtId="171" formatCode="_(* #,##0.00_);_(* \(#,##0.00\);_(* \-??_);_(@_)"/>
    <numFmt numFmtId="172" formatCode="_(* #,##0_);_(* \(#,##0\);_(* \-_);_(@_)"/>
    <numFmt numFmtId="173" formatCode="\$#,##0_);&quot;($&quot;#,##0\)"/>
    <numFmt numFmtId="174" formatCode="_-* #,##0_-;\-* #,##0_-;_-* &quot;-&quot;_-;_-@_-"/>
    <numFmt numFmtId="175" formatCode="_ &quot;¥&quot;* #,##0.00_ ;_ &quot;¥&quot;* \-#,##0.00_ ;_ &quot;¥&quot;* &quot;-&quot;??_ ;_ @_ "/>
  </numFmts>
  <fonts count="8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Helv"/>
      <family val="2"/>
    </font>
    <font>
      <sz val="12"/>
      <name val="新細明體"/>
      <family val="1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sz val="11"/>
      <color indexed="8"/>
      <name val="宋体"/>
      <charset val="134"/>
    </font>
    <font>
      <sz val="11"/>
      <color indexed="8"/>
      <name val="新細明體"/>
      <family val="1"/>
    </font>
    <font>
      <sz val="11"/>
      <color indexed="9"/>
      <name val="宋体"/>
      <charset val="134"/>
    </font>
    <font>
      <sz val="11"/>
      <color indexed="9"/>
      <name val="新細明體"/>
      <family val="1"/>
    </font>
    <font>
      <sz val="8"/>
      <name val="Times New Roman"/>
      <family val="1"/>
    </font>
    <font>
      <sz val="11"/>
      <color indexed="8"/>
      <name val="Calibri"/>
      <family val="2"/>
    </font>
    <font>
      <sz val="10"/>
      <name val="MS Serif"/>
      <family val="1"/>
    </font>
    <font>
      <sz val="10"/>
      <name val="Courier New"/>
      <family val="3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Arial"/>
      <family val="2"/>
    </font>
    <font>
      <u/>
      <sz val="12"/>
      <color indexed="12"/>
      <name val="新細明體"/>
      <family val="1"/>
    </font>
    <font>
      <sz val="12"/>
      <name val="Arial"/>
      <family val="2"/>
    </font>
    <font>
      <sz val="12"/>
      <color indexed="9"/>
      <name val="Arial"/>
      <family val="2"/>
    </font>
    <font>
      <b/>
      <i/>
      <sz val="16"/>
      <name val="Arial"/>
      <family val="2"/>
    </font>
    <font>
      <sz val="12"/>
      <name val="宋体"/>
      <charset val="134"/>
    </font>
    <font>
      <sz val="10"/>
      <name val="MS Sans Serif"/>
      <family val="2"/>
    </font>
    <font>
      <sz val="10"/>
      <name val="Times New Roman"/>
      <family val="1"/>
    </font>
    <font>
      <sz val="12"/>
      <name val="Times New Roman"/>
      <family val="1"/>
    </font>
    <font>
      <b/>
      <sz val="8"/>
      <color indexed="8"/>
      <name val="Arial"/>
      <family val="2"/>
    </font>
    <font>
      <b/>
      <sz val="11"/>
      <name val="Times New Roman"/>
      <family val="1"/>
    </font>
    <font>
      <sz val="10"/>
      <name val="Century Gothic"/>
      <family val="2"/>
    </font>
    <font>
      <sz val="10"/>
      <name val="Tahoma"/>
      <family val="2"/>
    </font>
    <font>
      <sz val="12"/>
      <name val="____"/>
      <family val="2"/>
    </font>
    <font>
      <sz val="11"/>
      <color indexed="60"/>
      <name val="新細明體"/>
      <family val="1"/>
    </font>
    <font>
      <b/>
      <sz val="11"/>
      <color indexed="8"/>
      <name val="新細明體"/>
      <family val="1"/>
    </font>
    <font>
      <sz val="11"/>
      <color indexed="20"/>
      <name val="新細明體"/>
      <family val="1"/>
    </font>
    <font>
      <sz val="11"/>
      <color indexed="17"/>
      <name val="宋体"/>
      <charset val="134"/>
    </font>
    <font>
      <sz val="11"/>
      <color indexed="17"/>
      <name val="Tahoma"/>
      <family val="2"/>
      <charset val="134"/>
    </font>
    <font>
      <sz val="11"/>
      <color indexed="17"/>
      <name val="Calibri"/>
      <family val="2"/>
    </font>
    <font>
      <sz val="11"/>
      <color indexed="20"/>
      <name val="宋体"/>
      <charset val="134"/>
    </font>
    <font>
      <sz val="11"/>
      <color indexed="20"/>
      <name val="Tahoma"/>
      <family val="2"/>
      <charset val="134"/>
    </font>
    <font>
      <sz val="11"/>
      <color indexed="20"/>
      <name val="Calibri"/>
      <family val="2"/>
    </font>
    <font>
      <sz val="10"/>
      <name val="Verdana"/>
      <family val="2"/>
    </font>
    <font>
      <sz val="12"/>
      <color indexed="8"/>
      <name val="宋体"/>
      <charset val="134"/>
    </font>
    <font>
      <sz val="12"/>
      <name val="新細明體"/>
      <family val="1"/>
      <charset val="136"/>
    </font>
    <font>
      <b/>
      <sz val="15"/>
      <color indexed="56"/>
      <name val="宋体"/>
      <charset val="134"/>
    </font>
    <font>
      <b/>
      <sz val="18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b/>
      <sz val="11"/>
      <color indexed="9"/>
      <name val="宋体"/>
      <charset val="134"/>
    </font>
    <font>
      <b/>
      <sz val="18"/>
      <color indexed="56"/>
      <name val="新細明體"/>
      <family val="1"/>
    </font>
    <font>
      <b/>
      <sz val="15"/>
      <color indexed="56"/>
      <name val="新細明體"/>
      <family val="1"/>
    </font>
    <font>
      <b/>
      <sz val="13"/>
      <color indexed="56"/>
      <name val="新細明體"/>
      <family val="1"/>
    </font>
    <font>
      <b/>
      <sz val="11"/>
      <color indexed="56"/>
      <name val="新細明體"/>
      <family val="1"/>
    </font>
    <font>
      <b/>
      <sz val="11"/>
      <color indexed="9"/>
      <name val="新細明體"/>
      <family val="1"/>
    </font>
    <font>
      <b/>
      <sz val="11"/>
      <color indexed="8"/>
      <name val="宋体"/>
      <charset val="134"/>
    </font>
    <font>
      <i/>
      <sz val="11"/>
      <color indexed="23"/>
      <name val="宋体"/>
      <charset val="134"/>
    </font>
    <font>
      <b/>
      <sz val="11"/>
      <color indexed="52"/>
      <name val="新細明體"/>
      <family val="1"/>
    </font>
    <font>
      <i/>
      <sz val="11"/>
      <color indexed="23"/>
      <name val="新細明體"/>
      <family val="1"/>
    </font>
    <font>
      <sz val="11"/>
      <color indexed="10"/>
      <name val="新細明體"/>
      <family val="1"/>
    </font>
    <font>
      <sz val="11"/>
      <color indexed="10"/>
      <name val="宋体"/>
      <charset val="134"/>
    </font>
    <font>
      <b/>
      <sz val="11"/>
      <color indexed="52"/>
      <name val="宋体"/>
      <charset val="134"/>
    </font>
    <font>
      <sz val="11"/>
      <color indexed="62"/>
      <name val="新細明體"/>
      <family val="1"/>
    </font>
    <font>
      <b/>
      <sz val="11"/>
      <color indexed="63"/>
      <name val="新細明體"/>
      <family val="1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sz val="11"/>
      <color indexed="60"/>
      <name val="宋体"/>
      <charset val="134"/>
    </font>
    <font>
      <sz val="11"/>
      <color indexed="52"/>
      <name val="新細明體"/>
      <family val="1"/>
    </font>
    <font>
      <sz val="11"/>
      <color indexed="52"/>
      <name val="宋体"/>
      <charset val="134"/>
    </font>
    <font>
      <b/>
      <sz val="12"/>
      <color rgb="FFFF0000"/>
      <name val="Arial"/>
      <family val="2"/>
    </font>
    <font>
      <b/>
      <sz val="14"/>
      <color indexed="17"/>
      <name val="Arial"/>
      <family val="2"/>
    </font>
    <font>
      <b/>
      <sz val="10"/>
      <color indexed="17"/>
      <name val="Arial"/>
      <family val="2"/>
    </font>
    <font>
      <b/>
      <sz val="10"/>
      <color rgb="FF009900"/>
      <name val="Arial"/>
      <family val="2"/>
    </font>
    <font>
      <b/>
      <sz val="11"/>
      <color indexed="17"/>
      <name val="Arial"/>
      <family val="2"/>
    </font>
    <font>
      <b/>
      <sz val="12"/>
      <color indexed="17"/>
      <name val="Arial"/>
      <family val="2"/>
    </font>
    <font>
      <b/>
      <sz val="11"/>
      <color rgb="FF008000"/>
      <name val="Arial"/>
      <family val="2"/>
    </font>
    <font>
      <b/>
      <sz val="9"/>
      <color indexed="17"/>
      <name val="Arial"/>
      <family val="2"/>
    </font>
    <font>
      <b/>
      <sz val="12"/>
      <color rgb="FF008000"/>
      <name val="Calibri"/>
      <family val="2"/>
      <scheme val="minor"/>
    </font>
    <font>
      <b/>
      <sz val="18"/>
      <color rgb="FF00800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7"/>
      <name val="Calibri"/>
      <family val="2"/>
    </font>
  </fonts>
  <fills count="31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31"/>
      </patternFill>
    </fill>
    <fill>
      <patternFill patternType="solid">
        <fgColor indexed="26"/>
        <bgColor indexed="9"/>
      </patternFill>
    </fill>
    <fill>
      <patternFill patternType="solid">
        <fgColor indexed="15"/>
        <bgColor indexed="35"/>
      </patternFill>
    </fill>
    <fill>
      <patternFill patternType="solid">
        <fgColor indexed="12"/>
        <bgColor indexed="39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957">
    <xf numFmtId="0" fontId="0" fillId="0" borderId="0"/>
    <xf numFmtId="0" fontId="1" fillId="0" borderId="0"/>
    <xf numFmtId="0" fontId="1" fillId="0" borderId="0"/>
    <xf numFmtId="0" fontId="3" fillId="0" borderId="0"/>
    <xf numFmtId="44" fontId="3" fillId="0" borderId="0" applyFont="0" applyFill="0" applyBorder="0" applyAlignment="0" applyProtection="0"/>
    <xf numFmtId="0" fontId="5" fillId="0" borderId="0"/>
    <xf numFmtId="0" fontId="2" fillId="0" borderId="0"/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5" fillId="0" borderId="0"/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10" fillId="0" borderId="0">
      <alignment horizontal="center" wrapText="1"/>
      <protection locked="0"/>
    </xf>
    <xf numFmtId="164" fontId="5" fillId="0" borderId="0" applyFill="0" applyBorder="0" applyAlignment="0"/>
    <xf numFmtId="43" fontId="5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2" fillId="0" borderId="0" applyNumberFormat="0" applyAlignment="0"/>
    <xf numFmtId="0" fontId="13" fillId="0" borderId="0" applyNumberFormat="0" applyAlignment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4" fillId="0" borderId="0" applyNumberFormat="0" applyAlignment="0"/>
    <xf numFmtId="165" fontId="3" fillId="0" borderId="0" applyFont="0" applyFill="0" applyBorder="0" applyAlignment="0" applyProtection="0"/>
    <xf numFmtId="0" fontId="15" fillId="17" borderId="0" applyNumberFormat="0" applyBorder="0" applyAlignment="0" applyProtection="0"/>
    <xf numFmtId="0" fontId="16" fillId="0" borderId="4" applyNumberFormat="0" applyAlignment="0" applyProtection="0"/>
    <xf numFmtId="0" fontId="16" fillId="0" borderId="5">
      <alignment horizontal="left" vertical="center"/>
    </xf>
    <xf numFmtId="0" fontId="17" fillId="0" borderId="0" applyNumberFormat="0" applyFill="0" applyBorder="0" applyAlignment="0" applyProtection="0">
      <alignment vertical="top"/>
      <protection locked="0"/>
    </xf>
    <xf numFmtId="0" fontId="15" fillId="18" borderId="0" applyNumberFormat="0" applyBorder="0" applyAlignment="0" applyProtection="0"/>
    <xf numFmtId="166" fontId="18" fillId="19" borderId="0"/>
    <xf numFmtId="166" fontId="19" fillId="20" borderId="0"/>
    <xf numFmtId="167" fontId="5" fillId="0" borderId="0" applyFill="0" applyBorder="0" applyAlignment="0" applyProtection="0"/>
    <xf numFmtId="168" fontId="5" fillId="0" borderId="0" applyFill="0" applyBorder="0" applyAlignment="0" applyProtection="0"/>
    <xf numFmtId="169" fontId="5" fillId="0" borderId="0" applyFill="0" applyBorder="0" applyAlignment="0" applyProtection="0"/>
    <xf numFmtId="170" fontId="5" fillId="0" borderId="0" applyFill="0" applyBorder="0" applyAlignment="0" applyProtection="0"/>
    <xf numFmtId="169" fontId="20" fillId="0" borderId="0"/>
    <xf numFmtId="0" fontId="1" fillId="0" borderId="0"/>
    <xf numFmtId="0" fontId="5" fillId="0" borderId="0"/>
    <xf numFmtId="0" fontId="5" fillId="0" borderId="0"/>
    <xf numFmtId="0" fontId="21" fillId="0" borderId="0"/>
    <xf numFmtId="0" fontId="5" fillId="0" borderId="0"/>
    <xf numFmtId="0" fontId="5" fillId="0" borderId="0">
      <alignment vertical="top"/>
    </xf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" fillId="2" borderId="3" applyNumberFormat="0" applyFont="0" applyAlignment="0" applyProtection="0"/>
    <xf numFmtId="171" fontId="5" fillId="0" borderId="0" applyFill="0" applyBorder="0" applyAlignment="0" applyProtection="0"/>
    <xf numFmtId="172" fontId="5" fillId="0" borderId="0" applyFill="0" applyBorder="0" applyAlignment="0" applyProtection="0"/>
    <xf numFmtId="14" fontId="10" fillId="0" borderId="0">
      <alignment horizontal="center" wrapText="1"/>
      <protection locked="0"/>
    </xf>
    <xf numFmtId="10" fontId="5" fillId="0" borderId="0" applyFill="0" applyBorder="0" applyAlignment="0" applyProtection="0"/>
    <xf numFmtId="9" fontId="11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22" fillId="0" borderId="0" applyNumberFormat="0" applyBorder="0"/>
    <xf numFmtId="173" fontId="23" fillId="0" borderId="0"/>
    <xf numFmtId="0" fontId="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4" fillId="0" borderId="0"/>
    <xf numFmtId="40" fontId="25" fillId="0" borderId="0" applyBorder="0">
      <alignment horizontal="right"/>
    </xf>
    <xf numFmtId="40" fontId="26" fillId="0" borderId="0"/>
    <xf numFmtId="0" fontId="27" fillId="0" borderId="0"/>
    <xf numFmtId="0" fontId="28" fillId="0" borderId="0"/>
    <xf numFmtId="0" fontId="29" fillId="0" borderId="0"/>
    <xf numFmtId="0" fontId="30" fillId="21" borderId="0" applyNumberFormat="0" applyBorder="0" applyAlignment="0" applyProtection="0"/>
    <xf numFmtId="0" fontId="3" fillId="22" borderId="6" applyNumberFormat="0" applyFont="0" applyAlignment="0" applyProtection="0"/>
    <xf numFmtId="174" fontId="3" fillId="0" borderId="0" applyFont="0" applyFill="0" applyBorder="0" applyAlignment="0" applyProtection="0"/>
    <xf numFmtId="0" fontId="31" fillId="0" borderId="7" applyNumberFormat="0" applyFill="0" applyAlignment="0" applyProtection="0"/>
    <xf numFmtId="0" fontId="32" fillId="4" borderId="0" applyNumberFormat="0" applyBorder="0" applyAlignment="0" applyProtection="0"/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0" fontId="35" fillId="5" borderId="0" applyNumberFormat="0" applyBorder="0" applyAlignment="0" applyProtection="0"/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38" fillId="4" borderId="0" applyNumberFormat="0" applyBorder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0" fillId="0" borderId="0">
      <alignment vertical="center"/>
    </xf>
    <xf numFmtId="0" fontId="39" fillId="0" borderId="0"/>
    <xf numFmtId="0" fontId="39" fillId="0" borderId="0"/>
    <xf numFmtId="0" fontId="21" fillId="0" borderId="0">
      <alignment vertical="center"/>
    </xf>
    <xf numFmtId="0" fontId="4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>
      <alignment vertical="center"/>
    </xf>
    <xf numFmtId="0" fontId="39" fillId="0" borderId="0"/>
    <xf numFmtId="0" fontId="39" fillId="0" borderId="0"/>
    <xf numFmtId="0" fontId="39" fillId="0" borderId="0"/>
    <xf numFmtId="0" fontId="40" fillId="0" borderId="0"/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42" fillId="0" borderId="8" applyNumberFormat="0" applyFill="0" applyAlignment="0" applyProtection="0">
      <alignment vertical="center"/>
    </xf>
    <xf numFmtId="0" fontId="42" fillId="0" borderId="8" applyNumberFormat="0" applyFill="0" applyAlignment="0" applyProtection="0">
      <alignment vertical="center"/>
    </xf>
    <xf numFmtId="0" fontId="42" fillId="0" borderId="8" applyNumberFormat="0" applyFill="0" applyAlignment="0" applyProtection="0">
      <alignment vertical="center"/>
    </xf>
    <xf numFmtId="0" fontId="42" fillId="0" borderId="8" applyNumberFormat="0" applyFill="0" applyAlignment="0" applyProtection="0">
      <alignment vertical="center"/>
    </xf>
    <xf numFmtId="0" fontId="42" fillId="0" borderId="8" applyNumberFormat="0" applyFill="0" applyAlignment="0" applyProtection="0">
      <alignment vertical="center"/>
    </xf>
    <xf numFmtId="0" fontId="42" fillId="0" borderId="8" applyNumberFormat="0" applyFill="0" applyAlignment="0" applyProtection="0">
      <alignment vertical="center"/>
    </xf>
    <xf numFmtId="0" fontId="42" fillId="0" borderId="8" applyNumberFormat="0" applyFill="0" applyAlignment="0" applyProtection="0">
      <alignment vertical="center"/>
    </xf>
    <xf numFmtId="0" fontId="42" fillId="0" borderId="8" applyNumberFormat="0" applyFill="0" applyAlignment="0" applyProtection="0">
      <alignment vertical="center"/>
    </xf>
    <xf numFmtId="0" fontId="42" fillId="0" borderId="8" applyNumberFormat="0" applyFill="0" applyAlignment="0" applyProtection="0">
      <alignment vertical="center"/>
    </xf>
    <xf numFmtId="0" fontId="42" fillId="0" borderId="8" applyNumberFormat="0" applyFill="0" applyAlignment="0" applyProtection="0">
      <alignment vertical="center"/>
    </xf>
    <xf numFmtId="0" fontId="42" fillId="0" borderId="8" applyNumberFormat="0" applyFill="0" applyAlignment="0" applyProtection="0">
      <alignment vertical="center"/>
    </xf>
    <xf numFmtId="0" fontId="42" fillId="0" borderId="8" applyNumberFormat="0" applyFill="0" applyAlignment="0" applyProtection="0">
      <alignment vertical="center"/>
    </xf>
    <xf numFmtId="0" fontId="42" fillId="0" borderId="8" applyNumberFormat="0" applyFill="0" applyAlignment="0" applyProtection="0">
      <alignment vertical="center"/>
    </xf>
    <xf numFmtId="0" fontId="42" fillId="0" borderId="8" applyNumberFormat="0" applyFill="0" applyAlignment="0" applyProtection="0">
      <alignment vertical="center"/>
    </xf>
    <xf numFmtId="0" fontId="42" fillId="0" borderId="8" applyNumberFormat="0" applyFill="0" applyAlignment="0" applyProtection="0">
      <alignment vertical="center"/>
    </xf>
    <xf numFmtId="0" fontId="42" fillId="0" borderId="8" applyNumberFormat="0" applyFill="0" applyAlignment="0" applyProtection="0">
      <alignment vertical="center"/>
    </xf>
    <xf numFmtId="0" fontId="42" fillId="0" borderId="8" applyNumberFormat="0" applyFill="0" applyAlignment="0" applyProtection="0">
      <alignment vertical="center"/>
    </xf>
    <xf numFmtId="0" fontId="42" fillId="0" borderId="8" applyNumberFormat="0" applyFill="0" applyAlignment="0" applyProtection="0">
      <alignment vertical="center"/>
    </xf>
    <xf numFmtId="0" fontId="42" fillId="0" borderId="8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0" borderId="9" applyNumberFormat="0" applyFill="0" applyAlignment="0" applyProtection="0">
      <alignment vertical="center"/>
    </xf>
    <xf numFmtId="0" fontId="44" fillId="0" borderId="9" applyNumberFormat="0" applyFill="0" applyAlignment="0" applyProtection="0">
      <alignment vertical="center"/>
    </xf>
    <xf numFmtId="0" fontId="44" fillId="0" borderId="9" applyNumberFormat="0" applyFill="0" applyAlignment="0" applyProtection="0">
      <alignment vertical="center"/>
    </xf>
    <xf numFmtId="0" fontId="44" fillId="0" borderId="9" applyNumberFormat="0" applyFill="0" applyAlignment="0" applyProtection="0">
      <alignment vertical="center"/>
    </xf>
    <xf numFmtId="0" fontId="44" fillId="0" borderId="9" applyNumberFormat="0" applyFill="0" applyAlignment="0" applyProtection="0">
      <alignment vertical="center"/>
    </xf>
    <xf numFmtId="0" fontId="44" fillId="0" borderId="9" applyNumberFormat="0" applyFill="0" applyAlignment="0" applyProtection="0">
      <alignment vertical="center"/>
    </xf>
    <xf numFmtId="0" fontId="44" fillId="0" borderId="9" applyNumberFormat="0" applyFill="0" applyAlignment="0" applyProtection="0">
      <alignment vertical="center"/>
    </xf>
    <xf numFmtId="0" fontId="44" fillId="0" borderId="9" applyNumberFormat="0" applyFill="0" applyAlignment="0" applyProtection="0">
      <alignment vertical="center"/>
    </xf>
    <xf numFmtId="0" fontId="44" fillId="0" borderId="9" applyNumberFormat="0" applyFill="0" applyAlignment="0" applyProtection="0">
      <alignment vertical="center"/>
    </xf>
    <xf numFmtId="0" fontId="44" fillId="0" borderId="9" applyNumberFormat="0" applyFill="0" applyAlignment="0" applyProtection="0">
      <alignment vertical="center"/>
    </xf>
    <xf numFmtId="0" fontId="44" fillId="0" borderId="9" applyNumberFormat="0" applyFill="0" applyAlignment="0" applyProtection="0">
      <alignment vertical="center"/>
    </xf>
    <xf numFmtId="0" fontId="44" fillId="0" borderId="9" applyNumberFormat="0" applyFill="0" applyAlignment="0" applyProtection="0">
      <alignment vertical="center"/>
    </xf>
    <xf numFmtId="0" fontId="44" fillId="0" borderId="9" applyNumberFormat="0" applyFill="0" applyAlignment="0" applyProtection="0">
      <alignment vertical="center"/>
    </xf>
    <xf numFmtId="0" fontId="44" fillId="0" borderId="9" applyNumberFormat="0" applyFill="0" applyAlignment="0" applyProtection="0">
      <alignment vertical="center"/>
    </xf>
    <xf numFmtId="0" fontId="44" fillId="0" borderId="9" applyNumberFormat="0" applyFill="0" applyAlignment="0" applyProtection="0">
      <alignment vertical="center"/>
    </xf>
    <xf numFmtId="0" fontId="44" fillId="0" borderId="9" applyNumberFormat="0" applyFill="0" applyAlignment="0" applyProtection="0">
      <alignment vertical="center"/>
    </xf>
    <xf numFmtId="0" fontId="44" fillId="0" borderId="9" applyNumberFormat="0" applyFill="0" applyAlignment="0" applyProtection="0">
      <alignment vertical="center"/>
    </xf>
    <xf numFmtId="0" fontId="44" fillId="0" borderId="9" applyNumberFormat="0" applyFill="0" applyAlignment="0" applyProtection="0">
      <alignment vertical="center"/>
    </xf>
    <xf numFmtId="0" fontId="44" fillId="0" borderId="9" applyNumberFormat="0" applyFill="0" applyAlignment="0" applyProtection="0">
      <alignment vertical="center"/>
    </xf>
    <xf numFmtId="0" fontId="45" fillId="0" borderId="10" applyNumberFormat="0" applyFill="0" applyAlignment="0" applyProtection="0">
      <alignment vertical="center"/>
    </xf>
    <xf numFmtId="0" fontId="45" fillId="0" borderId="10" applyNumberFormat="0" applyFill="0" applyAlignment="0" applyProtection="0">
      <alignment vertical="center"/>
    </xf>
    <xf numFmtId="0" fontId="45" fillId="0" borderId="10" applyNumberFormat="0" applyFill="0" applyAlignment="0" applyProtection="0">
      <alignment vertical="center"/>
    </xf>
    <xf numFmtId="0" fontId="45" fillId="0" borderId="10" applyNumberFormat="0" applyFill="0" applyAlignment="0" applyProtection="0">
      <alignment vertical="center"/>
    </xf>
    <xf numFmtId="0" fontId="45" fillId="0" borderId="10" applyNumberFormat="0" applyFill="0" applyAlignment="0" applyProtection="0">
      <alignment vertical="center"/>
    </xf>
    <xf numFmtId="0" fontId="45" fillId="0" borderId="10" applyNumberFormat="0" applyFill="0" applyAlignment="0" applyProtection="0">
      <alignment vertical="center"/>
    </xf>
    <xf numFmtId="0" fontId="45" fillId="0" borderId="10" applyNumberFormat="0" applyFill="0" applyAlignment="0" applyProtection="0">
      <alignment vertical="center"/>
    </xf>
    <xf numFmtId="0" fontId="45" fillId="0" borderId="10" applyNumberFormat="0" applyFill="0" applyAlignment="0" applyProtection="0">
      <alignment vertical="center"/>
    </xf>
    <xf numFmtId="0" fontId="45" fillId="0" borderId="10" applyNumberFormat="0" applyFill="0" applyAlignment="0" applyProtection="0">
      <alignment vertical="center"/>
    </xf>
    <xf numFmtId="0" fontId="45" fillId="0" borderId="10" applyNumberFormat="0" applyFill="0" applyAlignment="0" applyProtection="0">
      <alignment vertical="center"/>
    </xf>
    <xf numFmtId="0" fontId="45" fillId="0" borderId="10" applyNumberFormat="0" applyFill="0" applyAlignment="0" applyProtection="0">
      <alignment vertical="center"/>
    </xf>
    <xf numFmtId="0" fontId="45" fillId="0" borderId="10" applyNumberFormat="0" applyFill="0" applyAlignment="0" applyProtection="0">
      <alignment vertical="center"/>
    </xf>
    <xf numFmtId="0" fontId="45" fillId="0" borderId="10" applyNumberFormat="0" applyFill="0" applyAlignment="0" applyProtection="0">
      <alignment vertical="center"/>
    </xf>
    <xf numFmtId="0" fontId="45" fillId="0" borderId="10" applyNumberFormat="0" applyFill="0" applyAlignment="0" applyProtection="0">
      <alignment vertical="center"/>
    </xf>
    <xf numFmtId="0" fontId="45" fillId="0" borderId="10" applyNumberFormat="0" applyFill="0" applyAlignment="0" applyProtection="0">
      <alignment vertical="center"/>
    </xf>
    <xf numFmtId="0" fontId="45" fillId="0" borderId="10" applyNumberFormat="0" applyFill="0" applyAlignment="0" applyProtection="0">
      <alignment vertical="center"/>
    </xf>
    <xf numFmtId="0" fontId="45" fillId="0" borderId="10" applyNumberFormat="0" applyFill="0" applyAlignment="0" applyProtection="0">
      <alignment vertical="center"/>
    </xf>
    <xf numFmtId="0" fontId="45" fillId="0" borderId="10" applyNumberFormat="0" applyFill="0" applyAlignment="0" applyProtection="0">
      <alignment vertical="center"/>
    </xf>
    <xf numFmtId="0" fontId="45" fillId="0" borderId="10" applyNumberFormat="0" applyFill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27" borderId="11" applyNumberFormat="0" applyAlignment="0" applyProtection="0">
      <alignment vertical="center"/>
    </xf>
    <xf numFmtId="0" fontId="46" fillId="27" borderId="11" applyNumberFormat="0" applyAlignment="0" applyProtection="0">
      <alignment vertical="center"/>
    </xf>
    <xf numFmtId="0" fontId="46" fillId="27" borderId="11" applyNumberFormat="0" applyAlignment="0" applyProtection="0">
      <alignment vertical="center"/>
    </xf>
    <xf numFmtId="0" fontId="46" fillId="27" borderId="11" applyNumberFormat="0" applyAlignment="0" applyProtection="0">
      <alignment vertical="center"/>
    </xf>
    <xf numFmtId="0" fontId="46" fillId="27" borderId="11" applyNumberFormat="0" applyAlignment="0" applyProtection="0">
      <alignment vertical="center"/>
    </xf>
    <xf numFmtId="0" fontId="46" fillId="27" borderId="11" applyNumberFormat="0" applyAlignment="0" applyProtection="0">
      <alignment vertical="center"/>
    </xf>
    <xf numFmtId="0" fontId="46" fillId="27" borderId="11" applyNumberFormat="0" applyAlignment="0" applyProtection="0">
      <alignment vertical="center"/>
    </xf>
    <xf numFmtId="0" fontId="46" fillId="27" borderId="11" applyNumberFormat="0" applyAlignment="0" applyProtection="0">
      <alignment vertical="center"/>
    </xf>
    <xf numFmtId="0" fontId="46" fillId="27" borderId="11" applyNumberFormat="0" applyAlignment="0" applyProtection="0">
      <alignment vertical="center"/>
    </xf>
    <xf numFmtId="0" fontId="46" fillId="27" borderId="11" applyNumberFormat="0" applyAlignment="0" applyProtection="0">
      <alignment vertical="center"/>
    </xf>
    <xf numFmtId="0" fontId="46" fillId="27" borderId="11" applyNumberFormat="0" applyAlignment="0" applyProtection="0">
      <alignment vertical="center"/>
    </xf>
    <xf numFmtId="0" fontId="46" fillId="27" borderId="11" applyNumberFormat="0" applyAlignment="0" applyProtection="0">
      <alignment vertical="center"/>
    </xf>
    <xf numFmtId="0" fontId="46" fillId="27" borderId="11" applyNumberFormat="0" applyAlignment="0" applyProtection="0">
      <alignment vertical="center"/>
    </xf>
    <xf numFmtId="0" fontId="46" fillId="27" borderId="11" applyNumberFormat="0" applyAlignment="0" applyProtection="0">
      <alignment vertical="center"/>
    </xf>
    <xf numFmtId="0" fontId="46" fillId="27" borderId="11" applyNumberFormat="0" applyAlignment="0" applyProtection="0">
      <alignment vertical="center"/>
    </xf>
    <xf numFmtId="0" fontId="46" fillId="27" borderId="11" applyNumberFormat="0" applyAlignment="0" applyProtection="0">
      <alignment vertical="center"/>
    </xf>
    <xf numFmtId="0" fontId="46" fillId="27" borderId="11" applyNumberFormat="0" applyAlignment="0" applyProtection="0">
      <alignment vertical="center"/>
    </xf>
    <xf numFmtId="0" fontId="46" fillId="27" borderId="11" applyNumberFormat="0" applyAlignment="0" applyProtection="0">
      <alignment vertical="center"/>
    </xf>
    <xf numFmtId="0" fontId="46" fillId="27" borderId="11" applyNumberFormat="0" applyAlignment="0" applyProtection="0">
      <alignment vertical="center"/>
    </xf>
    <xf numFmtId="0" fontId="47" fillId="0" borderId="0" applyNumberFormat="0" applyFill="0" applyBorder="0" applyAlignment="0" applyProtection="0"/>
    <xf numFmtId="0" fontId="48" fillId="0" borderId="8" applyNumberFormat="0" applyFill="0" applyAlignment="0" applyProtection="0"/>
    <xf numFmtId="0" fontId="49" fillId="0" borderId="9" applyNumberFormat="0" applyFill="0" applyAlignment="0" applyProtection="0"/>
    <xf numFmtId="0" fontId="50" fillId="0" borderId="10" applyNumberFormat="0" applyFill="0" applyAlignment="0" applyProtection="0"/>
    <xf numFmtId="0" fontId="50" fillId="0" borderId="0" applyNumberFormat="0" applyFill="0" applyBorder="0" applyAlignment="0" applyProtection="0"/>
    <xf numFmtId="0" fontId="51" fillId="27" borderId="11" applyNumberFormat="0" applyAlignment="0" applyProtection="0"/>
    <xf numFmtId="0" fontId="52" fillId="0" borderId="7" applyNumberFormat="0" applyFill="0" applyAlignment="0" applyProtection="0">
      <alignment vertical="center"/>
    </xf>
    <xf numFmtId="0" fontId="52" fillId="0" borderId="7" applyNumberFormat="0" applyFill="0" applyAlignment="0" applyProtection="0">
      <alignment vertical="center"/>
    </xf>
    <xf numFmtId="0" fontId="52" fillId="0" borderId="7" applyNumberFormat="0" applyFill="0" applyAlignment="0" applyProtection="0">
      <alignment vertical="center"/>
    </xf>
    <xf numFmtId="0" fontId="52" fillId="0" borderId="7" applyNumberFormat="0" applyFill="0" applyAlignment="0" applyProtection="0">
      <alignment vertical="center"/>
    </xf>
    <xf numFmtId="0" fontId="52" fillId="0" borderId="7" applyNumberFormat="0" applyFill="0" applyAlignment="0" applyProtection="0">
      <alignment vertical="center"/>
    </xf>
    <xf numFmtId="0" fontId="52" fillId="0" borderId="7" applyNumberFormat="0" applyFill="0" applyAlignment="0" applyProtection="0">
      <alignment vertical="center"/>
    </xf>
    <xf numFmtId="0" fontId="52" fillId="0" borderId="7" applyNumberFormat="0" applyFill="0" applyAlignment="0" applyProtection="0">
      <alignment vertical="center"/>
    </xf>
    <xf numFmtId="0" fontId="52" fillId="0" borderId="7" applyNumberFormat="0" applyFill="0" applyAlignment="0" applyProtection="0">
      <alignment vertical="center"/>
    </xf>
    <xf numFmtId="0" fontId="52" fillId="0" borderId="7" applyNumberFormat="0" applyFill="0" applyAlignment="0" applyProtection="0">
      <alignment vertical="center"/>
    </xf>
    <xf numFmtId="0" fontId="52" fillId="0" borderId="7" applyNumberFormat="0" applyFill="0" applyAlignment="0" applyProtection="0">
      <alignment vertical="center"/>
    </xf>
    <xf numFmtId="0" fontId="52" fillId="0" borderId="7" applyNumberFormat="0" applyFill="0" applyAlignment="0" applyProtection="0">
      <alignment vertical="center"/>
    </xf>
    <xf numFmtId="0" fontId="52" fillId="0" borderId="7" applyNumberFormat="0" applyFill="0" applyAlignment="0" applyProtection="0">
      <alignment vertical="center"/>
    </xf>
    <xf numFmtId="0" fontId="52" fillId="0" borderId="7" applyNumberFormat="0" applyFill="0" applyAlignment="0" applyProtection="0">
      <alignment vertical="center"/>
    </xf>
    <xf numFmtId="0" fontId="52" fillId="0" borderId="7" applyNumberFormat="0" applyFill="0" applyAlignment="0" applyProtection="0">
      <alignment vertical="center"/>
    </xf>
    <xf numFmtId="0" fontId="52" fillId="0" borderId="7" applyNumberFormat="0" applyFill="0" applyAlignment="0" applyProtection="0">
      <alignment vertical="center"/>
    </xf>
    <xf numFmtId="0" fontId="52" fillId="0" borderId="7" applyNumberFormat="0" applyFill="0" applyAlignment="0" applyProtection="0">
      <alignment vertical="center"/>
    </xf>
    <xf numFmtId="0" fontId="52" fillId="0" borderId="7" applyNumberFormat="0" applyFill="0" applyAlignment="0" applyProtection="0">
      <alignment vertical="center"/>
    </xf>
    <xf numFmtId="0" fontId="52" fillId="0" borderId="7" applyNumberFormat="0" applyFill="0" applyAlignment="0" applyProtection="0">
      <alignment vertical="center"/>
    </xf>
    <xf numFmtId="0" fontId="52" fillId="0" borderId="7" applyNumberFormat="0" applyFill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4" fillId="28" borderId="12" applyNumberFormat="0" applyAlignment="0" applyProtection="0"/>
    <xf numFmtId="0" fontId="5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8" fillId="28" borderId="12" applyNumberFormat="0" applyAlignment="0" applyProtection="0">
      <alignment vertical="center"/>
    </xf>
    <xf numFmtId="0" fontId="58" fillId="28" borderId="12" applyNumberFormat="0" applyAlignment="0" applyProtection="0">
      <alignment vertical="center"/>
    </xf>
    <xf numFmtId="0" fontId="58" fillId="28" borderId="12" applyNumberFormat="0" applyAlignment="0" applyProtection="0">
      <alignment vertical="center"/>
    </xf>
    <xf numFmtId="0" fontId="58" fillId="28" borderId="12" applyNumberFormat="0" applyAlignment="0" applyProtection="0">
      <alignment vertical="center"/>
    </xf>
    <xf numFmtId="0" fontId="58" fillId="28" borderId="12" applyNumberFormat="0" applyAlignment="0" applyProtection="0">
      <alignment vertical="center"/>
    </xf>
    <xf numFmtId="0" fontId="58" fillId="28" borderId="12" applyNumberFormat="0" applyAlignment="0" applyProtection="0">
      <alignment vertical="center"/>
    </xf>
    <xf numFmtId="0" fontId="58" fillId="28" borderId="12" applyNumberFormat="0" applyAlignment="0" applyProtection="0">
      <alignment vertical="center"/>
    </xf>
    <xf numFmtId="0" fontId="58" fillId="28" borderId="12" applyNumberFormat="0" applyAlignment="0" applyProtection="0">
      <alignment vertical="center"/>
    </xf>
    <xf numFmtId="0" fontId="58" fillId="28" borderId="12" applyNumberFormat="0" applyAlignment="0" applyProtection="0">
      <alignment vertical="center"/>
    </xf>
    <xf numFmtId="0" fontId="58" fillId="28" borderId="12" applyNumberFormat="0" applyAlignment="0" applyProtection="0">
      <alignment vertical="center"/>
    </xf>
    <xf numFmtId="0" fontId="58" fillId="28" borderId="12" applyNumberFormat="0" applyAlignment="0" applyProtection="0">
      <alignment vertical="center"/>
    </xf>
    <xf numFmtId="0" fontId="58" fillId="28" borderId="12" applyNumberFormat="0" applyAlignment="0" applyProtection="0">
      <alignment vertical="center"/>
    </xf>
    <xf numFmtId="0" fontId="58" fillId="28" borderId="12" applyNumberFormat="0" applyAlignment="0" applyProtection="0">
      <alignment vertical="center"/>
    </xf>
    <xf numFmtId="0" fontId="58" fillId="28" borderId="12" applyNumberFormat="0" applyAlignment="0" applyProtection="0">
      <alignment vertical="center"/>
    </xf>
    <xf numFmtId="0" fontId="58" fillId="28" borderId="12" applyNumberFormat="0" applyAlignment="0" applyProtection="0">
      <alignment vertical="center"/>
    </xf>
    <xf numFmtId="0" fontId="58" fillId="28" borderId="12" applyNumberFormat="0" applyAlignment="0" applyProtection="0">
      <alignment vertical="center"/>
    </xf>
    <xf numFmtId="0" fontId="58" fillId="28" borderId="12" applyNumberFormat="0" applyAlignment="0" applyProtection="0">
      <alignment vertical="center"/>
    </xf>
    <xf numFmtId="0" fontId="58" fillId="28" borderId="12" applyNumberFormat="0" applyAlignment="0" applyProtection="0">
      <alignment vertical="center"/>
    </xf>
    <xf numFmtId="0" fontId="58" fillId="28" borderId="12" applyNumberFormat="0" applyAlignment="0" applyProtection="0">
      <alignment vertical="center"/>
    </xf>
    <xf numFmtId="175" fontId="3" fillId="0" borderId="0" applyFont="0" applyFill="0" applyBorder="0" applyAlignment="0" applyProtection="0"/>
    <xf numFmtId="175" fontId="3" fillId="0" borderId="0" applyFont="0" applyFill="0" applyBorder="0" applyAlignment="0" applyProtection="0"/>
    <xf numFmtId="175" fontId="3" fillId="0" borderId="0" applyFont="0" applyFill="0" applyBorder="0" applyAlignment="0" applyProtection="0"/>
    <xf numFmtId="175" fontId="3" fillId="0" borderId="0" applyFont="0" applyFill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26" borderId="0" applyNumberFormat="0" applyBorder="0" applyAlignment="0" applyProtection="0"/>
    <xf numFmtId="0" fontId="59" fillId="8" borderId="12" applyNumberFormat="0" applyAlignment="0" applyProtection="0"/>
    <xf numFmtId="0" fontId="60" fillId="28" borderId="13" applyNumberFormat="0" applyAlignment="0" applyProtection="0"/>
    <xf numFmtId="0" fontId="61" fillId="8" borderId="12" applyNumberFormat="0" applyAlignment="0" applyProtection="0">
      <alignment vertical="center"/>
    </xf>
    <xf numFmtId="0" fontId="61" fillId="8" borderId="12" applyNumberFormat="0" applyAlignment="0" applyProtection="0">
      <alignment vertical="center"/>
    </xf>
    <xf numFmtId="0" fontId="61" fillId="8" borderId="12" applyNumberFormat="0" applyAlignment="0" applyProtection="0">
      <alignment vertical="center"/>
    </xf>
    <xf numFmtId="0" fontId="61" fillId="8" borderId="12" applyNumberFormat="0" applyAlignment="0" applyProtection="0">
      <alignment vertical="center"/>
    </xf>
    <xf numFmtId="0" fontId="61" fillId="8" borderId="12" applyNumberFormat="0" applyAlignment="0" applyProtection="0">
      <alignment vertical="center"/>
    </xf>
    <xf numFmtId="0" fontId="61" fillId="8" borderId="12" applyNumberFormat="0" applyAlignment="0" applyProtection="0">
      <alignment vertical="center"/>
    </xf>
    <xf numFmtId="0" fontId="61" fillId="8" borderId="12" applyNumberFormat="0" applyAlignment="0" applyProtection="0">
      <alignment vertical="center"/>
    </xf>
    <xf numFmtId="0" fontId="61" fillId="8" borderId="12" applyNumberFormat="0" applyAlignment="0" applyProtection="0">
      <alignment vertical="center"/>
    </xf>
    <xf numFmtId="0" fontId="61" fillId="8" borderId="12" applyNumberFormat="0" applyAlignment="0" applyProtection="0">
      <alignment vertical="center"/>
    </xf>
    <xf numFmtId="0" fontId="61" fillId="8" borderId="12" applyNumberFormat="0" applyAlignment="0" applyProtection="0">
      <alignment vertical="center"/>
    </xf>
    <xf numFmtId="0" fontId="61" fillId="8" borderId="12" applyNumberFormat="0" applyAlignment="0" applyProtection="0">
      <alignment vertical="center"/>
    </xf>
    <xf numFmtId="0" fontId="61" fillId="8" borderId="12" applyNumberFormat="0" applyAlignment="0" applyProtection="0">
      <alignment vertical="center"/>
    </xf>
    <xf numFmtId="0" fontId="61" fillId="8" borderId="12" applyNumberFormat="0" applyAlignment="0" applyProtection="0">
      <alignment vertical="center"/>
    </xf>
    <xf numFmtId="0" fontId="61" fillId="8" borderId="12" applyNumberFormat="0" applyAlignment="0" applyProtection="0">
      <alignment vertical="center"/>
    </xf>
    <xf numFmtId="0" fontId="61" fillId="8" borderId="12" applyNumberFormat="0" applyAlignment="0" applyProtection="0">
      <alignment vertical="center"/>
    </xf>
    <xf numFmtId="0" fontId="61" fillId="8" borderId="12" applyNumberFormat="0" applyAlignment="0" applyProtection="0">
      <alignment vertical="center"/>
    </xf>
    <xf numFmtId="0" fontId="61" fillId="8" borderId="12" applyNumberFormat="0" applyAlignment="0" applyProtection="0">
      <alignment vertical="center"/>
    </xf>
    <xf numFmtId="0" fontId="61" fillId="8" borderId="12" applyNumberFormat="0" applyAlignment="0" applyProtection="0">
      <alignment vertical="center"/>
    </xf>
    <xf numFmtId="0" fontId="61" fillId="8" borderId="12" applyNumberFormat="0" applyAlignment="0" applyProtection="0">
      <alignment vertical="center"/>
    </xf>
    <xf numFmtId="0" fontId="62" fillId="28" borderId="13" applyNumberFormat="0" applyAlignment="0" applyProtection="0">
      <alignment vertical="center"/>
    </xf>
    <xf numFmtId="0" fontId="62" fillId="28" borderId="13" applyNumberFormat="0" applyAlignment="0" applyProtection="0">
      <alignment vertical="center"/>
    </xf>
    <xf numFmtId="0" fontId="62" fillId="28" borderId="13" applyNumberFormat="0" applyAlignment="0" applyProtection="0">
      <alignment vertical="center"/>
    </xf>
    <xf numFmtId="0" fontId="62" fillId="28" borderId="13" applyNumberFormat="0" applyAlignment="0" applyProtection="0">
      <alignment vertical="center"/>
    </xf>
    <xf numFmtId="0" fontId="62" fillId="28" borderId="13" applyNumberFormat="0" applyAlignment="0" applyProtection="0">
      <alignment vertical="center"/>
    </xf>
    <xf numFmtId="0" fontId="62" fillId="28" borderId="13" applyNumberFormat="0" applyAlignment="0" applyProtection="0">
      <alignment vertical="center"/>
    </xf>
    <xf numFmtId="0" fontId="62" fillId="28" borderId="13" applyNumberFormat="0" applyAlignment="0" applyProtection="0">
      <alignment vertical="center"/>
    </xf>
    <xf numFmtId="0" fontId="62" fillId="28" borderId="13" applyNumberFormat="0" applyAlignment="0" applyProtection="0">
      <alignment vertical="center"/>
    </xf>
    <xf numFmtId="0" fontId="62" fillId="28" borderId="13" applyNumberFormat="0" applyAlignment="0" applyProtection="0">
      <alignment vertical="center"/>
    </xf>
    <xf numFmtId="0" fontId="62" fillId="28" borderId="13" applyNumberFormat="0" applyAlignment="0" applyProtection="0">
      <alignment vertical="center"/>
    </xf>
    <xf numFmtId="0" fontId="62" fillId="28" borderId="13" applyNumberFormat="0" applyAlignment="0" applyProtection="0">
      <alignment vertical="center"/>
    </xf>
    <xf numFmtId="0" fontId="62" fillId="28" borderId="13" applyNumberFormat="0" applyAlignment="0" applyProtection="0">
      <alignment vertical="center"/>
    </xf>
    <xf numFmtId="0" fontId="62" fillId="28" borderId="13" applyNumberFormat="0" applyAlignment="0" applyProtection="0">
      <alignment vertical="center"/>
    </xf>
    <xf numFmtId="0" fontId="62" fillId="28" borderId="13" applyNumberFormat="0" applyAlignment="0" applyProtection="0">
      <alignment vertical="center"/>
    </xf>
    <xf numFmtId="0" fontId="62" fillId="28" borderId="13" applyNumberFormat="0" applyAlignment="0" applyProtection="0">
      <alignment vertical="center"/>
    </xf>
    <xf numFmtId="0" fontId="62" fillId="28" borderId="13" applyNumberFormat="0" applyAlignment="0" applyProtection="0">
      <alignment vertical="center"/>
    </xf>
    <xf numFmtId="0" fontId="62" fillId="28" borderId="13" applyNumberFormat="0" applyAlignment="0" applyProtection="0">
      <alignment vertical="center"/>
    </xf>
    <xf numFmtId="0" fontId="62" fillId="28" borderId="13" applyNumberFormat="0" applyAlignment="0" applyProtection="0">
      <alignment vertical="center"/>
    </xf>
    <xf numFmtId="0" fontId="62" fillId="28" borderId="13" applyNumberFormat="0" applyAlignment="0" applyProtection="0">
      <alignment vertical="center"/>
    </xf>
    <xf numFmtId="0" fontId="63" fillId="21" borderId="0" applyNumberFormat="0" applyBorder="0" applyAlignment="0" applyProtection="0">
      <alignment vertical="center"/>
    </xf>
    <xf numFmtId="0" fontId="63" fillId="21" borderId="0" applyNumberFormat="0" applyBorder="0" applyAlignment="0" applyProtection="0">
      <alignment vertical="center"/>
    </xf>
    <xf numFmtId="0" fontId="63" fillId="21" borderId="0" applyNumberFormat="0" applyBorder="0" applyAlignment="0" applyProtection="0">
      <alignment vertical="center"/>
    </xf>
    <xf numFmtId="0" fontId="63" fillId="21" borderId="0" applyNumberFormat="0" applyBorder="0" applyAlignment="0" applyProtection="0">
      <alignment vertical="center"/>
    </xf>
    <xf numFmtId="0" fontId="63" fillId="21" borderId="0" applyNumberFormat="0" applyBorder="0" applyAlignment="0" applyProtection="0">
      <alignment vertical="center"/>
    </xf>
    <xf numFmtId="0" fontId="63" fillId="21" borderId="0" applyNumberFormat="0" applyBorder="0" applyAlignment="0" applyProtection="0">
      <alignment vertical="center"/>
    </xf>
    <xf numFmtId="0" fontId="63" fillId="21" borderId="0" applyNumberFormat="0" applyBorder="0" applyAlignment="0" applyProtection="0">
      <alignment vertical="center"/>
    </xf>
    <xf numFmtId="0" fontId="63" fillId="21" borderId="0" applyNumberFormat="0" applyBorder="0" applyAlignment="0" applyProtection="0">
      <alignment vertical="center"/>
    </xf>
    <xf numFmtId="0" fontId="63" fillId="21" borderId="0" applyNumberFormat="0" applyBorder="0" applyAlignment="0" applyProtection="0">
      <alignment vertical="center"/>
    </xf>
    <xf numFmtId="0" fontId="63" fillId="21" borderId="0" applyNumberFormat="0" applyBorder="0" applyAlignment="0" applyProtection="0">
      <alignment vertical="center"/>
    </xf>
    <xf numFmtId="0" fontId="63" fillId="21" borderId="0" applyNumberFormat="0" applyBorder="0" applyAlignment="0" applyProtection="0">
      <alignment vertical="center"/>
    </xf>
    <xf numFmtId="0" fontId="63" fillId="21" borderId="0" applyNumberFormat="0" applyBorder="0" applyAlignment="0" applyProtection="0">
      <alignment vertical="center"/>
    </xf>
    <xf numFmtId="0" fontId="63" fillId="21" borderId="0" applyNumberFormat="0" applyBorder="0" applyAlignment="0" applyProtection="0">
      <alignment vertical="center"/>
    </xf>
    <xf numFmtId="0" fontId="63" fillId="21" borderId="0" applyNumberFormat="0" applyBorder="0" applyAlignment="0" applyProtection="0">
      <alignment vertical="center"/>
    </xf>
    <xf numFmtId="0" fontId="63" fillId="21" borderId="0" applyNumberFormat="0" applyBorder="0" applyAlignment="0" applyProtection="0">
      <alignment vertical="center"/>
    </xf>
    <xf numFmtId="0" fontId="63" fillId="21" borderId="0" applyNumberFormat="0" applyBorder="0" applyAlignment="0" applyProtection="0">
      <alignment vertical="center"/>
    </xf>
    <xf numFmtId="0" fontId="63" fillId="21" borderId="0" applyNumberFormat="0" applyBorder="0" applyAlignment="0" applyProtection="0">
      <alignment vertical="center"/>
    </xf>
    <xf numFmtId="0" fontId="63" fillId="21" borderId="0" applyNumberFormat="0" applyBorder="0" applyAlignment="0" applyProtection="0">
      <alignment vertical="center"/>
    </xf>
    <xf numFmtId="0" fontId="63" fillId="21" borderId="0" applyNumberFormat="0" applyBorder="0" applyAlignment="0" applyProtection="0">
      <alignment vertical="center"/>
    </xf>
    <xf numFmtId="0" fontId="64" fillId="0" borderId="14" applyNumberFormat="0" applyFill="0" applyAlignment="0" applyProtection="0"/>
    <xf numFmtId="0" fontId="65" fillId="0" borderId="14" applyNumberFormat="0" applyFill="0" applyAlignment="0" applyProtection="0">
      <alignment vertical="center"/>
    </xf>
    <xf numFmtId="0" fontId="65" fillId="0" borderId="14" applyNumberFormat="0" applyFill="0" applyAlignment="0" applyProtection="0">
      <alignment vertical="center"/>
    </xf>
    <xf numFmtId="0" fontId="65" fillId="0" borderId="14" applyNumberFormat="0" applyFill="0" applyAlignment="0" applyProtection="0">
      <alignment vertical="center"/>
    </xf>
    <xf numFmtId="0" fontId="65" fillId="0" borderId="14" applyNumberFormat="0" applyFill="0" applyAlignment="0" applyProtection="0">
      <alignment vertical="center"/>
    </xf>
    <xf numFmtId="0" fontId="65" fillId="0" borderId="14" applyNumberFormat="0" applyFill="0" applyAlignment="0" applyProtection="0">
      <alignment vertical="center"/>
    </xf>
    <xf numFmtId="0" fontId="65" fillId="0" borderId="14" applyNumberFormat="0" applyFill="0" applyAlignment="0" applyProtection="0">
      <alignment vertical="center"/>
    </xf>
    <xf numFmtId="0" fontId="65" fillId="0" borderId="14" applyNumberFormat="0" applyFill="0" applyAlignment="0" applyProtection="0">
      <alignment vertical="center"/>
    </xf>
    <xf numFmtId="0" fontId="65" fillId="0" borderId="14" applyNumberFormat="0" applyFill="0" applyAlignment="0" applyProtection="0">
      <alignment vertical="center"/>
    </xf>
    <xf numFmtId="0" fontId="65" fillId="0" borderId="14" applyNumberFormat="0" applyFill="0" applyAlignment="0" applyProtection="0">
      <alignment vertical="center"/>
    </xf>
    <xf numFmtId="0" fontId="65" fillId="0" borderId="14" applyNumberFormat="0" applyFill="0" applyAlignment="0" applyProtection="0">
      <alignment vertical="center"/>
    </xf>
    <xf numFmtId="0" fontId="65" fillId="0" borderId="14" applyNumberFormat="0" applyFill="0" applyAlignment="0" applyProtection="0">
      <alignment vertical="center"/>
    </xf>
    <xf numFmtId="0" fontId="65" fillId="0" borderId="14" applyNumberFormat="0" applyFill="0" applyAlignment="0" applyProtection="0">
      <alignment vertical="center"/>
    </xf>
    <xf numFmtId="0" fontId="65" fillId="0" borderId="14" applyNumberFormat="0" applyFill="0" applyAlignment="0" applyProtection="0">
      <alignment vertical="center"/>
    </xf>
    <xf numFmtId="0" fontId="65" fillId="0" borderId="14" applyNumberFormat="0" applyFill="0" applyAlignment="0" applyProtection="0">
      <alignment vertical="center"/>
    </xf>
    <xf numFmtId="0" fontId="65" fillId="0" borderId="14" applyNumberFormat="0" applyFill="0" applyAlignment="0" applyProtection="0">
      <alignment vertical="center"/>
    </xf>
    <xf numFmtId="0" fontId="65" fillId="0" borderId="14" applyNumberFormat="0" applyFill="0" applyAlignment="0" applyProtection="0">
      <alignment vertical="center"/>
    </xf>
    <xf numFmtId="0" fontId="65" fillId="0" borderId="14" applyNumberFormat="0" applyFill="0" applyAlignment="0" applyProtection="0">
      <alignment vertical="center"/>
    </xf>
    <xf numFmtId="0" fontId="65" fillId="0" borderId="14" applyNumberFormat="0" applyFill="0" applyAlignment="0" applyProtection="0">
      <alignment vertical="center"/>
    </xf>
    <xf numFmtId="0" fontId="65" fillId="0" borderId="14" applyNumberFormat="0" applyFill="0" applyAlignment="0" applyProtection="0">
      <alignment vertical="center"/>
    </xf>
    <xf numFmtId="43" fontId="1" fillId="0" borderId="0" applyFont="0" applyFill="0" applyBorder="0" applyAlignment="0" applyProtection="0"/>
    <xf numFmtId="0" fontId="16" fillId="0" borderId="49" applyNumberFormat="0" applyAlignment="0" applyProtection="0"/>
  </cellStyleXfs>
  <cellXfs count="126">
    <xf numFmtId="0" fontId="0" fillId="0" borderId="0" xfId="0"/>
    <xf numFmtId="0" fontId="4" fillId="0" borderId="0" xfId="0" applyFont="1"/>
    <xf numFmtId="0" fontId="0" fillId="0" borderId="0" xfId="0" applyAlignment="1">
      <alignment horizontal="center" vertical="center"/>
    </xf>
    <xf numFmtId="0" fontId="68" fillId="29" borderId="24" xfId="0" applyFont="1" applyFill="1" applyBorder="1"/>
    <xf numFmtId="0" fontId="68" fillId="29" borderId="0" xfId="0" applyFont="1" applyFill="1"/>
    <xf numFmtId="14" fontId="69" fillId="29" borderId="1" xfId="0" applyNumberFormat="1" applyFont="1" applyFill="1" applyBorder="1" applyAlignment="1">
      <alignment horizontal="left"/>
    </xf>
    <xf numFmtId="0" fontId="70" fillId="29" borderId="0" xfId="0" applyFont="1" applyFill="1"/>
    <xf numFmtId="0" fontId="71" fillId="29" borderId="25" xfId="0" applyFont="1" applyFill="1" applyBorder="1"/>
    <xf numFmtId="0" fontId="68" fillId="29" borderId="2" xfId="0" applyFont="1" applyFill="1" applyBorder="1" applyAlignment="1">
      <alignment horizontal="left"/>
    </xf>
    <xf numFmtId="0" fontId="0" fillId="29" borderId="0" xfId="0" applyFill="1"/>
    <xf numFmtId="0" fontId="71" fillId="29" borderId="0" xfId="0" applyFont="1" applyFill="1"/>
    <xf numFmtId="43" fontId="68" fillId="29" borderId="26" xfId="955" applyFont="1" applyFill="1" applyBorder="1" applyAlignment="1">
      <alignment horizontal="left"/>
    </xf>
    <xf numFmtId="43" fontId="69" fillId="29" borderId="26" xfId="955" applyFont="1" applyFill="1" applyBorder="1" applyAlignment="1">
      <alignment horizontal="left"/>
    </xf>
    <xf numFmtId="0" fontId="68" fillId="29" borderId="26" xfId="0" applyFont="1" applyFill="1" applyBorder="1" applyAlignment="1">
      <alignment horizontal="left"/>
    </xf>
    <xf numFmtId="0" fontId="68" fillId="29" borderId="25" xfId="0" applyFont="1" applyFill="1" applyBorder="1"/>
    <xf numFmtId="0" fontId="67" fillId="29" borderId="35" xfId="0" applyFont="1" applyFill="1" applyBorder="1" applyAlignment="1">
      <alignment horizontal="center"/>
    </xf>
    <xf numFmtId="0" fontId="71" fillId="29" borderId="23" xfId="0" applyFont="1" applyFill="1" applyBorder="1" applyAlignment="1">
      <alignment horizontal="center"/>
    </xf>
    <xf numFmtId="0" fontId="74" fillId="29" borderId="39" xfId="2" applyFont="1" applyFill="1" applyBorder="1" applyAlignment="1">
      <alignment horizontal="center" vertical="center"/>
    </xf>
    <xf numFmtId="0" fontId="74" fillId="29" borderId="16" xfId="0" applyFont="1" applyFill="1" applyBorder="1" applyAlignment="1">
      <alignment horizontal="center" vertical="center"/>
    </xf>
    <xf numFmtId="0" fontId="74" fillId="29" borderId="40" xfId="0" applyFont="1" applyFill="1" applyBorder="1" applyAlignment="1">
      <alignment horizontal="center" vertical="center"/>
    </xf>
    <xf numFmtId="0" fontId="74" fillId="29" borderId="43" xfId="2" applyFont="1" applyFill="1" applyBorder="1" applyAlignment="1">
      <alignment horizontal="center" vertical="center"/>
    </xf>
    <xf numFmtId="0" fontId="74" fillId="29" borderId="17" xfId="0" applyFont="1" applyFill="1" applyBorder="1" applyAlignment="1">
      <alignment horizontal="center" vertical="center"/>
    </xf>
    <xf numFmtId="0" fontId="74" fillId="29" borderId="47" xfId="2" applyFont="1" applyFill="1" applyBorder="1" applyAlignment="1">
      <alignment horizontal="center" vertical="center"/>
    </xf>
    <xf numFmtId="0" fontId="74" fillId="29" borderId="48" xfId="0" applyFont="1" applyFill="1" applyBorder="1" applyAlignment="1">
      <alignment horizontal="center" vertical="center"/>
    </xf>
    <xf numFmtId="0" fontId="74" fillId="29" borderId="19" xfId="2" applyFont="1" applyFill="1" applyBorder="1" applyAlignment="1">
      <alignment horizontal="center" vertical="center"/>
    </xf>
    <xf numFmtId="0" fontId="75" fillId="0" borderId="35" xfId="0" applyFont="1" applyBorder="1" applyAlignment="1">
      <alignment horizontal="center" vertical="center"/>
    </xf>
    <xf numFmtId="0" fontId="76" fillId="0" borderId="0" xfId="0" applyFont="1" applyAlignment="1">
      <alignment horizontal="center" vertical="center"/>
    </xf>
    <xf numFmtId="14" fontId="69" fillId="29" borderId="0" xfId="0" applyNumberFormat="1" applyFont="1" applyFill="1" applyAlignment="1">
      <alignment horizontal="left"/>
    </xf>
    <xf numFmtId="0" fontId="68" fillId="29" borderId="0" xfId="0" applyFont="1" applyFill="1" applyAlignment="1">
      <alignment horizontal="left"/>
    </xf>
    <xf numFmtId="0" fontId="74" fillId="29" borderId="53" xfId="2" applyFont="1" applyFill="1" applyBorder="1" applyAlignment="1">
      <alignment horizontal="center" vertical="center"/>
    </xf>
    <xf numFmtId="0" fontId="68" fillId="29" borderId="54" xfId="0" applyFont="1" applyFill="1" applyBorder="1" applyAlignment="1">
      <alignment horizontal="left"/>
    </xf>
    <xf numFmtId="0" fontId="76" fillId="29" borderId="16" xfId="0" applyFont="1" applyFill="1" applyBorder="1" applyAlignment="1">
      <alignment horizontal="center" vertical="center"/>
    </xf>
    <xf numFmtId="44" fontId="76" fillId="29" borderId="16" xfId="4" applyFont="1" applyFill="1" applyBorder="1" applyAlignment="1">
      <alignment horizontal="center" vertical="center"/>
    </xf>
    <xf numFmtId="8" fontId="76" fillId="29" borderId="16" xfId="4" applyNumberFormat="1" applyFont="1" applyFill="1" applyBorder="1" applyAlignment="1">
      <alignment horizontal="center" vertical="center"/>
    </xf>
    <xf numFmtId="0" fontId="74" fillId="29" borderId="18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74" fillId="29" borderId="52" xfId="2" applyFont="1" applyFill="1" applyBorder="1" applyAlignment="1">
      <alignment horizontal="center" vertical="center"/>
    </xf>
    <xf numFmtId="0" fontId="74" fillId="29" borderId="55" xfId="2" applyFont="1" applyFill="1" applyBorder="1" applyAlignment="1">
      <alignment horizontal="center" vertical="center"/>
    </xf>
    <xf numFmtId="0" fontId="76" fillId="0" borderId="0" xfId="0" applyFont="1" applyAlignment="1">
      <alignment vertical="center"/>
    </xf>
    <xf numFmtId="0" fontId="73" fillId="29" borderId="51" xfId="0" applyFont="1" applyFill="1" applyBorder="1" applyAlignment="1">
      <alignment horizontal="center" vertical="center"/>
    </xf>
    <xf numFmtId="0" fontId="74" fillId="29" borderId="56" xfId="2" applyFont="1" applyFill="1" applyBorder="1" applyAlignment="1">
      <alignment horizontal="center" vertical="center"/>
    </xf>
    <xf numFmtId="0" fontId="74" fillId="29" borderId="59" xfId="2" applyFont="1" applyFill="1" applyBorder="1" applyAlignment="1">
      <alignment horizontal="center" vertical="center"/>
    </xf>
    <xf numFmtId="0" fontId="74" fillId="29" borderId="20" xfId="0" applyFont="1" applyFill="1" applyBorder="1" applyAlignment="1">
      <alignment horizontal="center" vertical="center"/>
    </xf>
    <xf numFmtId="0" fontId="70" fillId="29" borderId="38" xfId="0" quotePrefix="1" applyFont="1" applyFill="1" applyBorder="1" applyAlignment="1">
      <alignment horizontal="center" vertical="center"/>
    </xf>
    <xf numFmtId="0" fontId="70" fillId="29" borderId="38" xfId="0" applyFont="1" applyFill="1" applyBorder="1" applyAlignment="1">
      <alignment horizontal="center" vertical="center"/>
    </xf>
    <xf numFmtId="0" fontId="68" fillId="29" borderId="41" xfId="0" applyFont="1" applyFill="1" applyBorder="1" applyAlignment="1">
      <alignment horizontal="center" vertical="center"/>
    </xf>
    <xf numFmtId="0" fontId="70" fillId="29" borderId="41" xfId="0" applyFont="1" applyFill="1" applyBorder="1" applyAlignment="1">
      <alignment horizontal="center" vertical="center"/>
    </xf>
    <xf numFmtId="0" fontId="70" fillId="29" borderId="33" xfId="0" applyFont="1" applyFill="1" applyBorder="1" applyAlignment="1">
      <alignment horizontal="center" vertical="center"/>
    </xf>
    <xf numFmtId="0" fontId="74" fillId="30" borderId="52" xfId="2" applyFont="1" applyFill="1" applyBorder="1" applyAlignment="1">
      <alignment horizontal="center" vertical="center"/>
    </xf>
    <xf numFmtId="0" fontId="74" fillId="30" borderId="40" xfId="0" applyFont="1" applyFill="1" applyBorder="1" applyAlignment="1">
      <alignment horizontal="center" vertical="center"/>
    </xf>
    <xf numFmtId="0" fontId="74" fillId="30" borderId="53" xfId="2" applyFont="1" applyFill="1" applyBorder="1" applyAlignment="1">
      <alignment horizontal="center" vertical="center"/>
    </xf>
    <xf numFmtId="0" fontId="74" fillId="30" borderId="17" xfId="0" applyFont="1" applyFill="1" applyBorder="1" applyAlignment="1">
      <alignment horizontal="center" vertical="center"/>
    </xf>
    <xf numFmtId="0" fontId="74" fillId="30" borderId="59" xfId="2" applyFont="1" applyFill="1" applyBorder="1" applyAlignment="1">
      <alignment horizontal="center" vertical="center"/>
    </xf>
    <xf numFmtId="0" fontId="74" fillId="30" borderId="20" xfId="0" applyFont="1" applyFill="1" applyBorder="1" applyAlignment="1">
      <alignment horizontal="center" vertical="center"/>
    </xf>
    <xf numFmtId="0" fontId="74" fillId="29" borderId="60" xfId="2" applyFont="1" applyFill="1" applyBorder="1" applyAlignment="1">
      <alignment horizontal="center" vertical="center"/>
    </xf>
    <xf numFmtId="0" fontId="74" fillId="29" borderId="46" xfId="0" applyFont="1" applyFill="1" applyBorder="1" applyAlignment="1">
      <alignment horizontal="center" vertical="center"/>
    </xf>
    <xf numFmtId="0" fontId="80" fillId="30" borderId="35" xfId="0" applyFont="1" applyFill="1" applyBorder="1" applyAlignment="1">
      <alignment horizontal="center" vertical="center"/>
    </xf>
    <xf numFmtId="0" fontId="80" fillId="29" borderId="21" xfId="0" applyFont="1" applyFill="1" applyBorder="1" applyAlignment="1">
      <alignment vertical="center"/>
    </xf>
    <xf numFmtId="0" fontId="80" fillId="29" borderId="22" xfId="0" applyFont="1" applyFill="1" applyBorder="1" applyAlignment="1">
      <alignment vertical="center"/>
    </xf>
    <xf numFmtId="0" fontId="80" fillId="29" borderId="23" xfId="0" applyFont="1" applyFill="1" applyBorder="1" applyAlignment="1">
      <alignment vertical="center"/>
    </xf>
    <xf numFmtId="0" fontId="80" fillId="29" borderId="23" xfId="0" applyFont="1" applyFill="1" applyBorder="1" applyAlignment="1">
      <alignment horizontal="center" vertical="center"/>
    </xf>
    <xf numFmtId="0" fontId="80" fillId="29" borderId="61" xfId="0" applyFont="1" applyFill="1" applyBorder="1" applyAlignment="1">
      <alignment vertical="center"/>
    </xf>
    <xf numFmtId="0" fontId="0" fillId="29" borderId="0" xfId="0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7" fillId="0" borderId="35" xfId="0" applyFont="1" applyBorder="1" applyAlignment="1">
      <alignment horizontal="center" vertical="center"/>
    </xf>
    <xf numFmtId="0" fontId="77" fillId="0" borderId="50" xfId="0" applyFont="1" applyBorder="1" applyAlignment="1">
      <alignment horizontal="center" vertical="center"/>
    </xf>
    <xf numFmtId="44" fontId="77" fillId="0" borderId="35" xfId="0" applyNumberFormat="1" applyFont="1" applyBorder="1" applyAlignment="1">
      <alignment horizontal="center" vertical="center"/>
    </xf>
    <xf numFmtId="0" fontId="77" fillId="0" borderId="38" xfId="0" applyFont="1" applyBorder="1" applyAlignment="1">
      <alignment horizontal="center" vertical="center"/>
    </xf>
    <xf numFmtId="0" fontId="77" fillId="0" borderId="32" xfId="0" applyFont="1" applyBorder="1" applyAlignment="1">
      <alignment horizontal="center" vertical="center"/>
    </xf>
    <xf numFmtId="44" fontId="77" fillId="0" borderId="38" xfId="0" applyNumberFormat="1" applyFont="1" applyBorder="1" applyAlignment="1">
      <alignment horizontal="center" vertical="center"/>
    </xf>
    <xf numFmtId="0" fontId="76" fillId="29" borderId="17" xfId="0" applyFont="1" applyFill="1" applyBorder="1" applyAlignment="1">
      <alignment horizontal="center" vertical="center"/>
    </xf>
    <xf numFmtId="0" fontId="78" fillId="0" borderId="27" xfId="0" applyFont="1" applyBorder="1" applyAlignment="1">
      <alignment horizontal="center" vertical="center"/>
    </xf>
    <xf numFmtId="0" fontId="78" fillId="29" borderId="28" xfId="0" applyFont="1" applyFill="1" applyBorder="1" applyAlignment="1">
      <alignment horizontal="center" vertical="center"/>
    </xf>
    <xf numFmtId="0" fontId="78" fillId="0" borderId="28" xfId="0" applyFont="1" applyBorder="1" applyAlignment="1">
      <alignment horizontal="center" vertical="center"/>
    </xf>
    <xf numFmtId="0" fontId="79" fillId="0" borderId="28" xfId="0" applyFont="1" applyBorder="1" applyAlignment="1">
      <alignment horizontal="center" vertical="center"/>
    </xf>
    <xf numFmtId="0" fontId="78" fillId="0" borderId="29" xfId="0" applyFont="1" applyBorder="1" applyAlignment="1">
      <alignment horizontal="center" vertical="center"/>
    </xf>
    <xf numFmtId="0" fontId="80" fillId="29" borderId="64" xfId="0" applyFont="1" applyFill="1" applyBorder="1" applyAlignment="1">
      <alignment vertical="center"/>
    </xf>
    <xf numFmtId="0" fontId="80" fillId="29" borderId="65" xfId="0" applyFont="1" applyFill="1" applyBorder="1" applyAlignment="1">
      <alignment vertical="center"/>
    </xf>
    <xf numFmtId="0" fontId="80" fillId="30" borderId="45" xfId="0" applyFont="1" applyFill="1" applyBorder="1" applyAlignment="1">
      <alignment horizontal="center" vertical="center"/>
    </xf>
    <xf numFmtId="0" fontId="70" fillId="29" borderId="33" xfId="0" applyFont="1" applyFill="1" applyBorder="1" applyAlignment="1">
      <alignment horizontal="center" vertical="center"/>
    </xf>
    <xf numFmtId="0" fontId="70" fillId="29" borderId="44" xfId="0" applyFont="1" applyFill="1" applyBorder="1" applyAlignment="1">
      <alignment horizontal="center" vertical="center"/>
    </xf>
    <xf numFmtId="0" fontId="70" fillId="29" borderId="37" xfId="0" applyFont="1" applyFill="1" applyBorder="1" applyAlignment="1">
      <alignment horizontal="center" vertical="center"/>
    </xf>
    <xf numFmtId="0" fontId="67" fillId="29" borderId="21" xfId="0" applyFont="1" applyFill="1" applyBorder="1" applyAlignment="1">
      <alignment horizontal="center"/>
    </xf>
    <xf numFmtId="0" fontId="67" fillId="29" borderId="22" xfId="0" applyFont="1" applyFill="1" applyBorder="1" applyAlignment="1">
      <alignment horizontal="center"/>
    </xf>
    <xf numFmtId="0" fontId="67" fillId="29" borderId="23" xfId="0" applyFont="1" applyFill="1" applyBorder="1" applyAlignment="1">
      <alignment horizontal="center"/>
    </xf>
    <xf numFmtId="0" fontId="72" fillId="29" borderId="0" xfId="0" applyFont="1" applyFill="1" applyAlignment="1">
      <alignment horizontal="center"/>
    </xf>
    <xf numFmtId="0" fontId="66" fillId="29" borderId="27" xfId="0" applyFont="1" applyFill="1" applyBorder="1" applyAlignment="1">
      <alignment horizontal="center"/>
    </xf>
    <xf numFmtId="0" fontId="66" fillId="29" borderId="28" xfId="0" applyFont="1" applyFill="1" applyBorder="1" applyAlignment="1">
      <alignment horizontal="center"/>
    </xf>
    <xf numFmtId="0" fontId="66" fillId="29" borderId="29" xfId="0" applyFont="1" applyFill="1" applyBorder="1" applyAlignment="1">
      <alignment horizontal="center"/>
    </xf>
    <xf numFmtId="0" fontId="73" fillId="29" borderId="30" xfId="0" applyFont="1" applyFill="1" applyBorder="1" applyAlignment="1">
      <alignment horizontal="center" vertical="center"/>
    </xf>
    <xf numFmtId="0" fontId="73" fillId="29" borderId="0" xfId="0" applyFont="1" applyFill="1" applyAlignment="1">
      <alignment horizontal="center" vertical="center"/>
    </xf>
    <xf numFmtId="0" fontId="73" fillId="29" borderId="31" xfId="0" applyFont="1" applyFill="1" applyBorder="1" applyAlignment="1">
      <alignment horizontal="center" vertical="center"/>
    </xf>
    <xf numFmtId="0" fontId="73" fillId="29" borderId="34" xfId="0" applyFont="1" applyFill="1" applyBorder="1" applyAlignment="1">
      <alignment horizontal="center" vertical="center"/>
    </xf>
    <xf numFmtId="0" fontId="68" fillId="29" borderId="15" xfId="0" applyFont="1" applyFill="1" applyBorder="1" applyAlignment="1">
      <alignment horizontal="center"/>
    </xf>
    <xf numFmtId="0" fontId="68" fillId="29" borderId="51" xfId="0" applyFont="1" applyFill="1" applyBorder="1" applyAlignment="1">
      <alignment horizontal="center"/>
    </xf>
    <xf numFmtId="0" fontId="68" fillId="29" borderId="23" xfId="0" applyFont="1" applyFill="1" applyBorder="1" applyAlignment="1">
      <alignment horizontal="center"/>
    </xf>
    <xf numFmtId="0" fontId="73" fillId="29" borderId="32" xfId="0" applyFont="1" applyFill="1" applyBorder="1" applyAlignment="1">
      <alignment horizontal="center" vertical="center"/>
    </xf>
    <xf numFmtId="0" fontId="73" fillId="29" borderId="36" xfId="0" applyFont="1" applyFill="1" applyBorder="1" applyAlignment="1">
      <alignment horizontal="center" vertical="center"/>
    </xf>
    <xf numFmtId="0" fontId="73" fillId="29" borderId="33" xfId="0" applyFont="1" applyFill="1" applyBorder="1" applyAlignment="1">
      <alignment horizontal="center" vertical="center"/>
    </xf>
    <xf numFmtId="0" fontId="73" fillId="29" borderId="37" xfId="0" applyFont="1" applyFill="1" applyBorder="1" applyAlignment="1">
      <alignment horizontal="center" vertical="center"/>
    </xf>
    <xf numFmtId="0" fontId="70" fillId="29" borderId="38" xfId="0" quotePrefix="1" applyFont="1" applyFill="1" applyBorder="1" applyAlignment="1">
      <alignment horizontal="center" vertical="center"/>
    </xf>
    <xf numFmtId="0" fontId="70" fillId="29" borderId="42" xfId="0" quotePrefix="1" applyFont="1" applyFill="1" applyBorder="1" applyAlignment="1">
      <alignment horizontal="center" vertical="center"/>
    </xf>
    <xf numFmtId="0" fontId="70" fillId="29" borderId="38" xfId="0" applyFont="1" applyFill="1" applyBorder="1" applyAlignment="1">
      <alignment horizontal="center" vertical="center"/>
    </xf>
    <xf numFmtId="0" fontId="70" fillId="29" borderId="42" xfId="0" applyFont="1" applyFill="1" applyBorder="1" applyAlignment="1">
      <alignment horizontal="center" vertical="center"/>
    </xf>
    <xf numFmtId="0" fontId="68" fillId="29" borderId="41" xfId="0" applyFont="1" applyFill="1" applyBorder="1" applyAlignment="1">
      <alignment horizontal="center" vertical="center"/>
    </xf>
    <xf numFmtId="0" fontId="68" fillId="29" borderId="20" xfId="0" applyFont="1" applyFill="1" applyBorder="1" applyAlignment="1">
      <alignment horizontal="center" vertical="center"/>
    </xf>
    <xf numFmtId="0" fontId="70" fillId="29" borderId="41" xfId="0" applyFont="1" applyFill="1" applyBorder="1" applyAlignment="1">
      <alignment horizontal="center" vertical="center"/>
    </xf>
    <xf numFmtId="0" fontId="70" fillId="29" borderId="20" xfId="0" applyFont="1" applyFill="1" applyBorder="1" applyAlignment="1">
      <alignment horizontal="center" vertical="center"/>
    </xf>
    <xf numFmtId="0" fontId="68" fillId="29" borderId="46" xfId="0" applyFont="1" applyFill="1" applyBorder="1" applyAlignment="1">
      <alignment horizontal="center" vertical="center"/>
    </xf>
    <xf numFmtId="0" fontId="70" fillId="29" borderId="46" xfId="0" applyFont="1" applyFill="1" applyBorder="1" applyAlignment="1">
      <alignment horizontal="center" vertical="center"/>
    </xf>
    <xf numFmtId="0" fontId="70" fillId="29" borderId="45" xfId="0" quotePrefix="1" applyFont="1" applyFill="1" applyBorder="1" applyAlignment="1">
      <alignment horizontal="center" vertical="center"/>
    </xf>
    <xf numFmtId="0" fontId="70" fillId="29" borderId="45" xfId="0" applyFont="1" applyFill="1" applyBorder="1" applyAlignment="1">
      <alignment horizontal="center" vertical="center"/>
    </xf>
    <xf numFmtId="0" fontId="75" fillId="0" borderId="21" xfId="0" applyFont="1" applyBorder="1" applyAlignment="1">
      <alignment horizontal="center" vertical="center"/>
    </xf>
    <xf numFmtId="0" fontId="75" fillId="0" borderId="22" xfId="0" applyFont="1" applyBorder="1" applyAlignment="1">
      <alignment horizontal="center" vertical="center"/>
    </xf>
    <xf numFmtId="0" fontId="75" fillId="0" borderId="23" xfId="0" applyFont="1" applyBorder="1" applyAlignment="1">
      <alignment horizontal="center" vertical="center"/>
    </xf>
    <xf numFmtId="0" fontId="80" fillId="29" borderId="21" xfId="0" applyFont="1" applyFill="1" applyBorder="1" applyAlignment="1">
      <alignment horizontal="center" vertical="center"/>
    </xf>
    <xf numFmtId="0" fontId="80" fillId="29" borderId="22" xfId="0" applyFont="1" applyFill="1" applyBorder="1" applyAlignment="1">
      <alignment horizontal="center" vertical="center"/>
    </xf>
    <xf numFmtId="0" fontId="77" fillId="0" borderId="21" xfId="0" applyFont="1" applyBorder="1" applyAlignment="1">
      <alignment horizontal="center" vertical="center"/>
    </xf>
    <xf numFmtId="0" fontId="77" fillId="0" borderId="22" xfId="0" applyFont="1" applyBorder="1" applyAlignment="1">
      <alignment horizontal="center" vertical="center"/>
    </xf>
    <xf numFmtId="0" fontId="77" fillId="0" borderId="23" xfId="0" applyFont="1" applyBorder="1" applyAlignment="1">
      <alignment horizontal="center" vertical="center"/>
    </xf>
    <xf numFmtId="0" fontId="77" fillId="0" borderId="62" xfId="0" applyFont="1" applyBorder="1" applyAlignment="1">
      <alignment horizontal="center" vertical="center"/>
    </xf>
    <xf numFmtId="0" fontId="77" fillId="0" borderId="51" xfId="0" applyFont="1" applyBorder="1" applyAlignment="1">
      <alignment horizontal="center" vertical="center"/>
    </xf>
    <xf numFmtId="0" fontId="77" fillId="0" borderId="63" xfId="0" applyFont="1" applyBorder="1" applyAlignment="1">
      <alignment horizontal="center" vertical="center"/>
    </xf>
    <xf numFmtId="0" fontId="74" fillId="29" borderId="57" xfId="2" applyFont="1" applyFill="1" applyBorder="1" applyAlignment="1">
      <alignment horizontal="center" vertical="center"/>
    </xf>
    <xf numFmtId="0" fontId="74" fillId="29" borderId="58" xfId="2" applyFont="1" applyFill="1" applyBorder="1" applyAlignment="1">
      <alignment horizontal="center" vertical="center"/>
    </xf>
    <xf numFmtId="0" fontId="80" fillId="29" borderId="23" xfId="0" applyFont="1" applyFill="1" applyBorder="1" applyAlignment="1">
      <alignment horizontal="center" vertical="center"/>
    </xf>
  </cellXfs>
  <cellStyles count="957">
    <cellStyle name="_x0004_" xfId="5" xr:uid="{00000000-0005-0000-0000-000000000000}"/>
    <cellStyle name="_ET_STYLE_NoName_00_" xfId="6" xr:uid="{00000000-0005-0000-0000-000001000000}"/>
    <cellStyle name="20% - 强调文字颜色 1 10" xfId="7" xr:uid="{00000000-0005-0000-0000-000002000000}"/>
    <cellStyle name="20% - 强调文字颜色 1 10 2" xfId="8" xr:uid="{00000000-0005-0000-0000-000003000000}"/>
    <cellStyle name="20% - 强调文字颜色 1 11" xfId="9" xr:uid="{00000000-0005-0000-0000-000004000000}"/>
    <cellStyle name="20% - 强调文字颜色 1 2" xfId="10" xr:uid="{00000000-0005-0000-0000-000005000000}"/>
    <cellStyle name="20% - 强调文字颜色 1 2 2" xfId="11" xr:uid="{00000000-0005-0000-0000-000006000000}"/>
    <cellStyle name="20% - 强调文字颜色 1 3" xfId="12" xr:uid="{00000000-0005-0000-0000-000007000000}"/>
    <cellStyle name="20% - 强调文字颜色 1 3 2" xfId="13" xr:uid="{00000000-0005-0000-0000-000008000000}"/>
    <cellStyle name="20% - 强调文字颜色 1 4" xfId="14" xr:uid="{00000000-0005-0000-0000-000009000000}"/>
    <cellStyle name="20% - 强调文字颜色 1 4 2" xfId="15" xr:uid="{00000000-0005-0000-0000-00000A000000}"/>
    <cellStyle name="20% - 强调文字颜色 1 5" xfId="16" xr:uid="{00000000-0005-0000-0000-00000B000000}"/>
    <cellStyle name="20% - 强调文字颜色 1 5 2" xfId="17" xr:uid="{00000000-0005-0000-0000-00000C000000}"/>
    <cellStyle name="20% - 强调文字颜色 1 6" xfId="18" xr:uid="{00000000-0005-0000-0000-00000D000000}"/>
    <cellStyle name="20% - 强调文字颜色 1 6 2" xfId="19" xr:uid="{00000000-0005-0000-0000-00000E000000}"/>
    <cellStyle name="20% - 强调文字颜色 1 7" xfId="20" xr:uid="{00000000-0005-0000-0000-00000F000000}"/>
    <cellStyle name="20% - 强调文字颜色 1 7 2" xfId="21" xr:uid="{00000000-0005-0000-0000-000010000000}"/>
    <cellStyle name="20% - 强调文字颜色 1 8" xfId="22" xr:uid="{00000000-0005-0000-0000-000011000000}"/>
    <cellStyle name="20% - 强调文字颜色 1 8 2" xfId="23" xr:uid="{00000000-0005-0000-0000-000012000000}"/>
    <cellStyle name="20% - 强调文字颜色 1 9" xfId="24" xr:uid="{00000000-0005-0000-0000-000013000000}"/>
    <cellStyle name="20% - 强调文字颜色 1 9 2" xfId="25" xr:uid="{00000000-0005-0000-0000-000014000000}"/>
    <cellStyle name="20% - 强调文字颜色 2 10" xfId="26" xr:uid="{00000000-0005-0000-0000-000015000000}"/>
    <cellStyle name="20% - 强调文字颜色 2 10 2" xfId="27" xr:uid="{00000000-0005-0000-0000-000016000000}"/>
    <cellStyle name="20% - 强调文字颜色 2 11" xfId="28" xr:uid="{00000000-0005-0000-0000-000017000000}"/>
    <cellStyle name="20% - 强调文字颜色 2 2" xfId="29" xr:uid="{00000000-0005-0000-0000-000018000000}"/>
    <cellStyle name="20% - 强调文字颜色 2 2 2" xfId="30" xr:uid="{00000000-0005-0000-0000-000019000000}"/>
    <cellStyle name="20% - 强调文字颜色 2 3" xfId="31" xr:uid="{00000000-0005-0000-0000-00001A000000}"/>
    <cellStyle name="20% - 强调文字颜色 2 3 2" xfId="32" xr:uid="{00000000-0005-0000-0000-00001B000000}"/>
    <cellStyle name="20% - 强调文字颜色 2 4" xfId="33" xr:uid="{00000000-0005-0000-0000-00001C000000}"/>
    <cellStyle name="20% - 强调文字颜色 2 4 2" xfId="34" xr:uid="{00000000-0005-0000-0000-00001D000000}"/>
    <cellStyle name="20% - 强调文字颜色 2 5" xfId="35" xr:uid="{00000000-0005-0000-0000-00001E000000}"/>
    <cellStyle name="20% - 强调文字颜色 2 5 2" xfId="36" xr:uid="{00000000-0005-0000-0000-00001F000000}"/>
    <cellStyle name="20% - 强调文字颜色 2 6" xfId="37" xr:uid="{00000000-0005-0000-0000-000020000000}"/>
    <cellStyle name="20% - 强调文字颜色 2 6 2" xfId="38" xr:uid="{00000000-0005-0000-0000-000021000000}"/>
    <cellStyle name="20% - 强调文字颜色 2 7" xfId="39" xr:uid="{00000000-0005-0000-0000-000022000000}"/>
    <cellStyle name="20% - 强调文字颜色 2 7 2" xfId="40" xr:uid="{00000000-0005-0000-0000-000023000000}"/>
    <cellStyle name="20% - 强调文字颜色 2 8" xfId="41" xr:uid="{00000000-0005-0000-0000-000024000000}"/>
    <cellStyle name="20% - 强调文字颜色 2 8 2" xfId="42" xr:uid="{00000000-0005-0000-0000-000025000000}"/>
    <cellStyle name="20% - 强调文字颜色 2 9" xfId="43" xr:uid="{00000000-0005-0000-0000-000026000000}"/>
    <cellStyle name="20% - 强调文字颜色 2 9 2" xfId="44" xr:uid="{00000000-0005-0000-0000-000027000000}"/>
    <cellStyle name="20% - 强调文字颜色 3 10" xfId="45" xr:uid="{00000000-0005-0000-0000-000028000000}"/>
    <cellStyle name="20% - 强调文字颜色 3 10 2" xfId="46" xr:uid="{00000000-0005-0000-0000-000029000000}"/>
    <cellStyle name="20% - 强调文字颜色 3 11" xfId="47" xr:uid="{00000000-0005-0000-0000-00002A000000}"/>
    <cellStyle name="20% - 强调文字颜色 3 2" xfId="48" xr:uid="{00000000-0005-0000-0000-00002B000000}"/>
    <cellStyle name="20% - 强调文字颜色 3 2 2" xfId="49" xr:uid="{00000000-0005-0000-0000-00002C000000}"/>
    <cellStyle name="20% - 强调文字颜色 3 3" xfId="50" xr:uid="{00000000-0005-0000-0000-00002D000000}"/>
    <cellStyle name="20% - 强调文字颜色 3 3 2" xfId="51" xr:uid="{00000000-0005-0000-0000-00002E000000}"/>
    <cellStyle name="20% - 强调文字颜色 3 4" xfId="52" xr:uid="{00000000-0005-0000-0000-00002F000000}"/>
    <cellStyle name="20% - 强调文字颜色 3 4 2" xfId="53" xr:uid="{00000000-0005-0000-0000-000030000000}"/>
    <cellStyle name="20% - 强调文字颜色 3 5" xfId="54" xr:uid="{00000000-0005-0000-0000-000031000000}"/>
    <cellStyle name="20% - 强调文字颜色 3 5 2" xfId="55" xr:uid="{00000000-0005-0000-0000-000032000000}"/>
    <cellStyle name="20% - 强调文字颜色 3 6" xfId="56" xr:uid="{00000000-0005-0000-0000-000033000000}"/>
    <cellStyle name="20% - 强调文字颜色 3 6 2" xfId="57" xr:uid="{00000000-0005-0000-0000-000034000000}"/>
    <cellStyle name="20% - 强调文字颜色 3 7" xfId="58" xr:uid="{00000000-0005-0000-0000-000035000000}"/>
    <cellStyle name="20% - 强调文字颜色 3 7 2" xfId="59" xr:uid="{00000000-0005-0000-0000-000036000000}"/>
    <cellStyle name="20% - 强调文字颜色 3 8" xfId="60" xr:uid="{00000000-0005-0000-0000-000037000000}"/>
    <cellStyle name="20% - 强调文字颜色 3 8 2" xfId="61" xr:uid="{00000000-0005-0000-0000-000038000000}"/>
    <cellStyle name="20% - 强调文字颜色 3 9" xfId="62" xr:uid="{00000000-0005-0000-0000-000039000000}"/>
    <cellStyle name="20% - 强调文字颜色 3 9 2" xfId="63" xr:uid="{00000000-0005-0000-0000-00003A000000}"/>
    <cellStyle name="20% - 强调文字颜色 4 10" xfId="64" xr:uid="{00000000-0005-0000-0000-00003B000000}"/>
    <cellStyle name="20% - 强调文字颜色 4 10 2" xfId="65" xr:uid="{00000000-0005-0000-0000-00003C000000}"/>
    <cellStyle name="20% - 强调文字颜色 4 11" xfId="66" xr:uid="{00000000-0005-0000-0000-00003D000000}"/>
    <cellStyle name="20% - 强调文字颜色 4 2" xfId="67" xr:uid="{00000000-0005-0000-0000-00003E000000}"/>
    <cellStyle name="20% - 强调文字颜色 4 2 2" xfId="68" xr:uid="{00000000-0005-0000-0000-00003F000000}"/>
    <cellStyle name="20% - 强调文字颜色 4 3" xfId="69" xr:uid="{00000000-0005-0000-0000-000040000000}"/>
    <cellStyle name="20% - 强调文字颜色 4 3 2" xfId="70" xr:uid="{00000000-0005-0000-0000-000041000000}"/>
    <cellStyle name="20% - 强调文字颜色 4 4" xfId="71" xr:uid="{00000000-0005-0000-0000-000042000000}"/>
    <cellStyle name="20% - 强调文字颜色 4 4 2" xfId="72" xr:uid="{00000000-0005-0000-0000-000043000000}"/>
    <cellStyle name="20% - 强调文字颜色 4 5" xfId="73" xr:uid="{00000000-0005-0000-0000-000044000000}"/>
    <cellStyle name="20% - 强调文字颜色 4 5 2" xfId="74" xr:uid="{00000000-0005-0000-0000-000045000000}"/>
    <cellStyle name="20% - 强调文字颜色 4 6" xfId="75" xr:uid="{00000000-0005-0000-0000-000046000000}"/>
    <cellStyle name="20% - 强调文字颜色 4 6 2" xfId="76" xr:uid="{00000000-0005-0000-0000-000047000000}"/>
    <cellStyle name="20% - 强调文字颜色 4 7" xfId="77" xr:uid="{00000000-0005-0000-0000-000048000000}"/>
    <cellStyle name="20% - 强调文字颜色 4 7 2" xfId="78" xr:uid="{00000000-0005-0000-0000-000049000000}"/>
    <cellStyle name="20% - 强调文字颜色 4 8" xfId="79" xr:uid="{00000000-0005-0000-0000-00004A000000}"/>
    <cellStyle name="20% - 强调文字颜色 4 8 2" xfId="80" xr:uid="{00000000-0005-0000-0000-00004B000000}"/>
    <cellStyle name="20% - 强调文字颜色 4 9" xfId="81" xr:uid="{00000000-0005-0000-0000-00004C000000}"/>
    <cellStyle name="20% - 强调文字颜色 4 9 2" xfId="82" xr:uid="{00000000-0005-0000-0000-00004D000000}"/>
    <cellStyle name="20% - 强调文字颜色 5 10" xfId="83" xr:uid="{00000000-0005-0000-0000-00004E000000}"/>
    <cellStyle name="20% - 强调文字颜色 5 10 2" xfId="84" xr:uid="{00000000-0005-0000-0000-00004F000000}"/>
    <cellStyle name="20% - 强调文字颜色 5 11" xfId="85" xr:uid="{00000000-0005-0000-0000-000050000000}"/>
    <cellStyle name="20% - 强调文字颜色 5 2" xfId="86" xr:uid="{00000000-0005-0000-0000-000051000000}"/>
    <cellStyle name="20% - 强调文字颜色 5 2 2" xfId="87" xr:uid="{00000000-0005-0000-0000-000052000000}"/>
    <cellStyle name="20% - 强调文字颜色 5 3" xfId="88" xr:uid="{00000000-0005-0000-0000-000053000000}"/>
    <cellStyle name="20% - 强调文字颜色 5 3 2" xfId="89" xr:uid="{00000000-0005-0000-0000-000054000000}"/>
    <cellStyle name="20% - 强调文字颜色 5 4" xfId="90" xr:uid="{00000000-0005-0000-0000-000055000000}"/>
    <cellStyle name="20% - 强调文字颜色 5 4 2" xfId="91" xr:uid="{00000000-0005-0000-0000-000056000000}"/>
    <cellStyle name="20% - 强调文字颜色 5 5" xfId="92" xr:uid="{00000000-0005-0000-0000-000057000000}"/>
    <cellStyle name="20% - 强调文字颜色 5 5 2" xfId="93" xr:uid="{00000000-0005-0000-0000-000058000000}"/>
    <cellStyle name="20% - 强调文字颜色 5 6" xfId="94" xr:uid="{00000000-0005-0000-0000-000059000000}"/>
    <cellStyle name="20% - 强调文字颜色 5 6 2" xfId="95" xr:uid="{00000000-0005-0000-0000-00005A000000}"/>
    <cellStyle name="20% - 强调文字颜色 5 7" xfId="96" xr:uid="{00000000-0005-0000-0000-00005B000000}"/>
    <cellStyle name="20% - 强调文字颜色 5 7 2" xfId="97" xr:uid="{00000000-0005-0000-0000-00005C000000}"/>
    <cellStyle name="20% - 强调文字颜色 5 8" xfId="98" xr:uid="{00000000-0005-0000-0000-00005D000000}"/>
    <cellStyle name="20% - 强调文字颜色 5 8 2" xfId="99" xr:uid="{00000000-0005-0000-0000-00005E000000}"/>
    <cellStyle name="20% - 强调文字颜色 5 9" xfId="100" xr:uid="{00000000-0005-0000-0000-00005F000000}"/>
    <cellStyle name="20% - 强调文字颜色 5 9 2" xfId="101" xr:uid="{00000000-0005-0000-0000-000060000000}"/>
    <cellStyle name="20% - 强调文字颜色 6 10" xfId="102" xr:uid="{00000000-0005-0000-0000-000061000000}"/>
    <cellStyle name="20% - 强调文字颜色 6 10 2" xfId="103" xr:uid="{00000000-0005-0000-0000-000062000000}"/>
    <cellStyle name="20% - 强调文字颜色 6 11" xfId="104" xr:uid="{00000000-0005-0000-0000-000063000000}"/>
    <cellStyle name="20% - 强调文字颜色 6 2" xfId="105" xr:uid="{00000000-0005-0000-0000-000064000000}"/>
    <cellStyle name="20% - 强调文字颜色 6 2 2" xfId="106" xr:uid="{00000000-0005-0000-0000-000065000000}"/>
    <cellStyle name="20% - 强调文字颜色 6 3" xfId="107" xr:uid="{00000000-0005-0000-0000-000066000000}"/>
    <cellStyle name="20% - 强调文字颜色 6 3 2" xfId="108" xr:uid="{00000000-0005-0000-0000-000067000000}"/>
    <cellStyle name="20% - 强调文字颜色 6 4" xfId="109" xr:uid="{00000000-0005-0000-0000-000068000000}"/>
    <cellStyle name="20% - 强调文字颜色 6 4 2" xfId="110" xr:uid="{00000000-0005-0000-0000-000069000000}"/>
    <cellStyle name="20% - 强调文字颜色 6 5" xfId="111" xr:uid="{00000000-0005-0000-0000-00006A000000}"/>
    <cellStyle name="20% - 强调文字颜色 6 5 2" xfId="112" xr:uid="{00000000-0005-0000-0000-00006B000000}"/>
    <cellStyle name="20% - 强调文字颜色 6 6" xfId="113" xr:uid="{00000000-0005-0000-0000-00006C000000}"/>
    <cellStyle name="20% - 强调文字颜色 6 6 2" xfId="114" xr:uid="{00000000-0005-0000-0000-00006D000000}"/>
    <cellStyle name="20% - 强调文字颜色 6 7" xfId="115" xr:uid="{00000000-0005-0000-0000-00006E000000}"/>
    <cellStyle name="20% - 强调文字颜色 6 7 2" xfId="116" xr:uid="{00000000-0005-0000-0000-00006F000000}"/>
    <cellStyle name="20% - 强调文字颜色 6 8" xfId="117" xr:uid="{00000000-0005-0000-0000-000070000000}"/>
    <cellStyle name="20% - 强调文字颜色 6 8 2" xfId="118" xr:uid="{00000000-0005-0000-0000-000071000000}"/>
    <cellStyle name="20% - 强调文字颜色 6 9" xfId="119" xr:uid="{00000000-0005-0000-0000-000072000000}"/>
    <cellStyle name="20% - 强调文字颜色 6 9 2" xfId="120" xr:uid="{00000000-0005-0000-0000-000073000000}"/>
    <cellStyle name="20% - 輔色1" xfId="121" xr:uid="{00000000-0005-0000-0000-000074000000}"/>
    <cellStyle name="20% - 輔色2" xfId="122" xr:uid="{00000000-0005-0000-0000-000075000000}"/>
    <cellStyle name="20% - 輔色3" xfId="123" xr:uid="{00000000-0005-0000-0000-000076000000}"/>
    <cellStyle name="20% - 輔色4" xfId="124" xr:uid="{00000000-0005-0000-0000-000077000000}"/>
    <cellStyle name="20% - 輔色5" xfId="125" xr:uid="{00000000-0005-0000-0000-000078000000}"/>
    <cellStyle name="20% - 輔色6" xfId="126" xr:uid="{00000000-0005-0000-0000-000079000000}"/>
    <cellStyle name="32B12" xfId="127" xr:uid="{00000000-0005-0000-0000-00007A000000}"/>
    <cellStyle name="40% - 强调文字颜色 1 10" xfId="128" xr:uid="{00000000-0005-0000-0000-00007B000000}"/>
    <cellStyle name="40% - 强调文字颜色 1 10 2" xfId="129" xr:uid="{00000000-0005-0000-0000-00007C000000}"/>
    <cellStyle name="40% - 强调文字颜色 1 11" xfId="130" xr:uid="{00000000-0005-0000-0000-00007D000000}"/>
    <cellStyle name="40% - 强调文字颜色 1 2" xfId="131" xr:uid="{00000000-0005-0000-0000-00007E000000}"/>
    <cellStyle name="40% - 强调文字颜色 1 2 2" xfId="132" xr:uid="{00000000-0005-0000-0000-00007F000000}"/>
    <cellStyle name="40% - 强调文字颜色 1 3" xfId="133" xr:uid="{00000000-0005-0000-0000-000080000000}"/>
    <cellStyle name="40% - 强调文字颜色 1 3 2" xfId="134" xr:uid="{00000000-0005-0000-0000-000081000000}"/>
    <cellStyle name="40% - 强调文字颜色 1 4" xfId="135" xr:uid="{00000000-0005-0000-0000-000082000000}"/>
    <cellStyle name="40% - 强调文字颜色 1 4 2" xfId="136" xr:uid="{00000000-0005-0000-0000-000083000000}"/>
    <cellStyle name="40% - 强调文字颜色 1 5" xfId="137" xr:uid="{00000000-0005-0000-0000-000084000000}"/>
    <cellStyle name="40% - 强调文字颜色 1 5 2" xfId="138" xr:uid="{00000000-0005-0000-0000-000085000000}"/>
    <cellStyle name="40% - 强调文字颜色 1 6" xfId="139" xr:uid="{00000000-0005-0000-0000-000086000000}"/>
    <cellStyle name="40% - 强调文字颜色 1 6 2" xfId="140" xr:uid="{00000000-0005-0000-0000-000087000000}"/>
    <cellStyle name="40% - 强调文字颜色 1 7" xfId="141" xr:uid="{00000000-0005-0000-0000-000088000000}"/>
    <cellStyle name="40% - 强调文字颜色 1 7 2" xfId="142" xr:uid="{00000000-0005-0000-0000-000089000000}"/>
    <cellStyle name="40% - 强调文字颜色 1 8" xfId="143" xr:uid="{00000000-0005-0000-0000-00008A000000}"/>
    <cellStyle name="40% - 强调文字颜色 1 8 2" xfId="144" xr:uid="{00000000-0005-0000-0000-00008B000000}"/>
    <cellStyle name="40% - 强调文字颜色 1 9" xfId="145" xr:uid="{00000000-0005-0000-0000-00008C000000}"/>
    <cellStyle name="40% - 强调文字颜色 1 9 2" xfId="146" xr:uid="{00000000-0005-0000-0000-00008D000000}"/>
    <cellStyle name="40% - 强调文字颜色 2 10" xfId="147" xr:uid="{00000000-0005-0000-0000-00008E000000}"/>
    <cellStyle name="40% - 强调文字颜色 2 10 2" xfId="148" xr:uid="{00000000-0005-0000-0000-00008F000000}"/>
    <cellStyle name="40% - 强调文字颜色 2 11" xfId="149" xr:uid="{00000000-0005-0000-0000-000090000000}"/>
    <cellStyle name="40% - 强调文字颜色 2 2" xfId="150" xr:uid="{00000000-0005-0000-0000-000091000000}"/>
    <cellStyle name="40% - 强调文字颜色 2 2 2" xfId="151" xr:uid="{00000000-0005-0000-0000-000092000000}"/>
    <cellStyle name="40% - 强调文字颜色 2 3" xfId="152" xr:uid="{00000000-0005-0000-0000-000093000000}"/>
    <cellStyle name="40% - 强调文字颜色 2 3 2" xfId="153" xr:uid="{00000000-0005-0000-0000-000094000000}"/>
    <cellStyle name="40% - 强调文字颜色 2 4" xfId="154" xr:uid="{00000000-0005-0000-0000-000095000000}"/>
    <cellStyle name="40% - 强调文字颜色 2 4 2" xfId="155" xr:uid="{00000000-0005-0000-0000-000096000000}"/>
    <cellStyle name="40% - 强调文字颜色 2 5" xfId="156" xr:uid="{00000000-0005-0000-0000-000097000000}"/>
    <cellStyle name="40% - 强调文字颜色 2 5 2" xfId="157" xr:uid="{00000000-0005-0000-0000-000098000000}"/>
    <cellStyle name="40% - 强调文字颜色 2 6" xfId="158" xr:uid="{00000000-0005-0000-0000-000099000000}"/>
    <cellStyle name="40% - 强调文字颜色 2 6 2" xfId="159" xr:uid="{00000000-0005-0000-0000-00009A000000}"/>
    <cellStyle name="40% - 强调文字颜色 2 7" xfId="160" xr:uid="{00000000-0005-0000-0000-00009B000000}"/>
    <cellStyle name="40% - 强调文字颜色 2 7 2" xfId="161" xr:uid="{00000000-0005-0000-0000-00009C000000}"/>
    <cellStyle name="40% - 强调文字颜色 2 8" xfId="162" xr:uid="{00000000-0005-0000-0000-00009D000000}"/>
    <cellStyle name="40% - 强调文字颜色 2 8 2" xfId="163" xr:uid="{00000000-0005-0000-0000-00009E000000}"/>
    <cellStyle name="40% - 强调文字颜色 2 9" xfId="164" xr:uid="{00000000-0005-0000-0000-00009F000000}"/>
    <cellStyle name="40% - 强调文字颜色 2 9 2" xfId="165" xr:uid="{00000000-0005-0000-0000-0000A0000000}"/>
    <cellStyle name="40% - 强调文字颜色 3 10" xfId="166" xr:uid="{00000000-0005-0000-0000-0000A1000000}"/>
    <cellStyle name="40% - 强调文字颜色 3 10 2" xfId="167" xr:uid="{00000000-0005-0000-0000-0000A2000000}"/>
    <cellStyle name="40% - 强调文字颜色 3 11" xfId="168" xr:uid="{00000000-0005-0000-0000-0000A3000000}"/>
    <cellStyle name="40% - 强调文字颜色 3 2" xfId="169" xr:uid="{00000000-0005-0000-0000-0000A4000000}"/>
    <cellStyle name="40% - 强调文字颜色 3 2 2" xfId="170" xr:uid="{00000000-0005-0000-0000-0000A5000000}"/>
    <cellStyle name="40% - 强调文字颜色 3 3" xfId="171" xr:uid="{00000000-0005-0000-0000-0000A6000000}"/>
    <cellStyle name="40% - 强调文字颜色 3 3 2" xfId="172" xr:uid="{00000000-0005-0000-0000-0000A7000000}"/>
    <cellStyle name="40% - 强调文字颜色 3 4" xfId="173" xr:uid="{00000000-0005-0000-0000-0000A8000000}"/>
    <cellStyle name="40% - 强调文字颜色 3 4 2" xfId="174" xr:uid="{00000000-0005-0000-0000-0000A9000000}"/>
    <cellStyle name="40% - 强调文字颜色 3 5" xfId="175" xr:uid="{00000000-0005-0000-0000-0000AA000000}"/>
    <cellStyle name="40% - 强调文字颜色 3 5 2" xfId="176" xr:uid="{00000000-0005-0000-0000-0000AB000000}"/>
    <cellStyle name="40% - 强调文字颜色 3 6" xfId="177" xr:uid="{00000000-0005-0000-0000-0000AC000000}"/>
    <cellStyle name="40% - 强调文字颜色 3 6 2" xfId="178" xr:uid="{00000000-0005-0000-0000-0000AD000000}"/>
    <cellStyle name="40% - 强调文字颜色 3 7" xfId="179" xr:uid="{00000000-0005-0000-0000-0000AE000000}"/>
    <cellStyle name="40% - 强调文字颜色 3 7 2" xfId="180" xr:uid="{00000000-0005-0000-0000-0000AF000000}"/>
    <cellStyle name="40% - 强调文字颜色 3 8" xfId="181" xr:uid="{00000000-0005-0000-0000-0000B0000000}"/>
    <cellStyle name="40% - 强调文字颜色 3 8 2" xfId="182" xr:uid="{00000000-0005-0000-0000-0000B1000000}"/>
    <cellStyle name="40% - 强调文字颜色 3 9" xfId="183" xr:uid="{00000000-0005-0000-0000-0000B2000000}"/>
    <cellStyle name="40% - 强调文字颜色 3 9 2" xfId="184" xr:uid="{00000000-0005-0000-0000-0000B3000000}"/>
    <cellStyle name="40% - 强调文字颜色 4 10" xfId="185" xr:uid="{00000000-0005-0000-0000-0000B4000000}"/>
    <cellStyle name="40% - 强调文字颜色 4 10 2" xfId="186" xr:uid="{00000000-0005-0000-0000-0000B5000000}"/>
    <cellStyle name="40% - 强调文字颜色 4 11" xfId="187" xr:uid="{00000000-0005-0000-0000-0000B6000000}"/>
    <cellStyle name="40% - 强调文字颜色 4 2" xfId="188" xr:uid="{00000000-0005-0000-0000-0000B7000000}"/>
    <cellStyle name="40% - 强调文字颜色 4 2 2" xfId="189" xr:uid="{00000000-0005-0000-0000-0000B8000000}"/>
    <cellStyle name="40% - 强调文字颜色 4 3" xfId="190" xr:uid="{00000000-0005-0000-0000-0000B9000000}"/>
    <cellStyle name="40% - 强调文字颜色 4 3 2" xfId="191" xr:uid="{00000000-0005-0000-0000-0000BA000000}"/>
    <cellStyle name="40% - 强调文字颜色 4 4" xfId="192" xr:uid="{00000000-0005-0000-0000-0000BB000000}"/>
    <cellStyle name="40% - 强调文字颜色 4 4 2" xfId="193" xr:uid="{00000000-0005-0000-0000-0000BC000000}"/>
    <cellStyle name="40% - 强调文字颜色 4 5" xfId="194" xr:uid="{00000000-0005-0000-0000-0000BD000000}"/>
    <cellStyle name="40% - 强调文字颜色 4 5 2" xfId="195" xr:uid="{00000000-0005-0000-0000-0000BE000000}"/>
    <cellStyle name="40% - 强调文字颜色 4 6" xfId="196" xr:uid="{00000000-0005-0000-0000-0000BF000000}"/>
    <cellStyle name="40% - 强调文字颜色 4 6 2" xfId="197" xr:uid="{00000000-0005-0000-0000-0000C0000000}"/>
    <cellStyle name="40% - 强调文字颜色 4 7" xfId="198" xr:uid="{00000000-0005-0000-0000-0000C1000000}"/>
    <cellStyle name="40% - 强调文字颜色 4 7 2" xfId="199" xr:uid="{00000000-0005-0000-0000-0000C2000000}"/>
    <cellStyle name="40% - 强调文字颜色 4 8" xfId="200" xr:uid="{00000000-0005-0000-0000-0000C3000000}"/>
    <cellStyle name="40% - 强调文字颜色 4 8 2" xfId="201" xr:uid="{00000000-0005-0000-0000-0000C4000000}"/>
    <cellStyle name="40% - 强调文字颜色 4 9" xfId="202" xr:uid="{00000000-0005-0000-0000-0000C5000000}"/>
    <cellStyle name="40% - 强调文字颜色 4 9 2" xfId="203" xr:uid="{00000000-0005-0000-0000-0000C6000000}"/>
    <cellStyle name="40% - 强调文字颜色 5 10" xfId="204" xr:uid="{00000000-0005-0000-0000-0000C7000000}"/>
    <cellStyle name="40% - 强调文字颜色 5 10 2" xfId="205" xr:uid="{00000000-0005-0000-0000-0000C8000000}"/>
    <cellStyle name="40% - 强调文字颜色 5 11" xfId="206" xr:uid="{00000000-0005-0000-0000-0000C9000000}"/>
    <cellStyle name="40% - 强调文字颜色 5 2" xfId="207" xr:uid="{00000000-0005-0000-0000-0000CA000000}"/>
    <cellStyle name="40% - 强调文字颜色 5 2 2" xfId="208" xr:uid="{00000000-0005-0000-0000-0000CB000000}"/>
    <cellStyle name="40% - 强调文字颜色 5 3" xfId="209" xr:uid="{00000000-0005-0000-0000-0000CC000000}"/>
    <cellStyle name="40% - 强调文字颜色 5 3 2" xfId="210" xr:uid="{00000000-0005-0000-0000-0000CD000000}"/>
    <cellStyle name="40% - 强调文字颜色 5 4" xfId="211" xr:uid="{00000000-0005-0000-0000-0000CE000000}"/>
    <cellStyle name="40% - 强调文字颜色 5 4 2" xfId="212" xr:uid="{00000000-0005-0000-0000-0000CF000000}"/>
    <cellStyle name="40% - 强调文字颜色 5 5" xfId="213" xr:uid="{00000000-0005-0000-0000-0000D0000000}"/>
    <cellStyle name="40% - 强调文字颜色 5 5 2" xfId="214" xr:uid="{00000000-0005-0000-0000-0000D1000000}"/>
    <cellStyle name="40% - 强调文字颜色 5 6" xfId="215" xr:uid="{00000000-0005-0000-0000-0000D2000000}"/>
    <cellStyle name="40% - 强调文字颜色 5 6 2" xfId="216" xr:uid="{00000000-0005-0000-0000-0000D3000000}"/>
    <cellStyle name="40% - 强调文字颜色 5 7" xfId="217" xr:uid="{00000000-0005-0000-0000-0000D4000000}"/>
    <cellStyle name="40% - 强调文字颜色 5 7 2" xfId="218" xr:uid="{00000000-0005-0000-0000-0000D5000000}"/>
    <cellStyle name="40% - 强调文字颜色 5 8" xfId="219" xr:uid="{00000000-0005-0000-0000-0000D6000000}"/>
    <cellStyle name="40% - 强调文字颜色 5 8 2" xfId="220" xr:uid="{00000000-0005-0000-0000-0000D7000000}"/>
    <cellStyle name="40% - 强调文字颜色 5 9" xfId="221" xr:uid="{00000000-0005-0000-0000-0000D8000000}"/>
    <cellStyle name="40% - 强调文字颜色 5 9 2" xfId="222" xr:uid="{00000000-0005-0000-0000-0000D9000000}"/>
    <cellStyle name="40% - 强调文字颜色 6 10" xfId="223" xr:uid="{00000000-0005-0000-0000-0000DA000000}"/>
    <cellStyle name="40% - 强调文字颜色 6 10 2" xfId="224" xr:uid="{00000000-0005-0000-0000-0000DB000000}"/>
    <cellStyle name="40% - 强调文字颜色 6 11" xfId="225" xr:uid="{00000000-0005-0000-0000-0000DC000000}"/>
    <cellStyle name="40% - 强调文字颜色 6 2" xfId="226" xr:uid="{00000000-0005-0000-0000-0000DD000000}"/>
    <cellStyle name="40% - 强调文字颜色 6 2 2" xfId="227" xr:uid="{00000000-0005-0000-0000-0000DE000000}"/>
    <cellStyle name="40% - 强调文字颜色 6 3" xfId="228" xr:uid="{00000000-0005-0000-0000-0000DF000000}"/>
    <cellStyle name="40% - 强调文字颜色 6 3 2" xfId="229" xr:uid="{00000000-0005-0000-0000-0000E0000000}"/>
    <cellStyle name="40% - 强调文字颜色 6 4" xfId="230" xr:uid="{00000000-0005-0000-0000-0000E1000000}"/>
    <cellStyle name="40% - 强调文字颜色 6 4 2" xfId="231" xr:uid="{00000000-0005-0000-0000-0000E2000000}"/>
    <cellStyle name="40% - 强调文字颜色 6 5" xfId="232" xr:uid="{00000000-0005-0000-0000-0000E3000000}"/>
    <cellStyle name="40% - 强调文字颜色 6 5 2" xfId="233" xr:uid="{00000000-0005-0000-0000-0000E4000000}"/>
    <cellStyle name="40% - 强调文字颜色 6 6" xfId="234" xr:uid="{00000000-0005-0000-0000-0000E5000000}"/>
    <cellStyle name="40% - 强调文字颜色 6 6 2" xfId="235" xr:uid="{00000000-0005-0000-0000-0000E6000000}"/>
    <cellStyle name="40% - 强调文字颜色 6 7" xfId="236" xr:uid="{00000000-0005-0000-0000-0000E7000000}"/>
    <cellStyle name="40% - 强调文字颜色 6 7 2" xfId="237" xr:uid="{00000000-0005-0000-0000-0000E8000000}"/>
    <cellStyle name="40% - 强调文字颜色 6 8" xfId="238" xr:uid="{00000000-0005-0000-0000-0000E9000000}"/>
    <cellStyle name="40% - 强调文字颜色 6 8 2" xfId="239" xr:uid="{00000000-0005-0000-0000-0000EA000000}"/>
    <cellStyle name="40% - 强调文字颜色 6 9" xfId="240" xr:uid="{00000000-0005-0000-0000-0000EB000000}"/>
    <cellStyle name="40% - 强调文字颜色 6 9 2" xfId="241" xr:uid="{00000000-0005-0000-0000-0000EC000000}"/>
    <cellStyle name="40% - 輔色1" xfId="242" xr:uid="{00000000-0005-0000-0000-0000ED000000}"/>
    <cellStyle name="40% - 輔色2" xfId="243" xr:uid="{00000000-0005-0000-0000-0000EE000000}"/>
    <cellStyle name="40% - 輔色3" xfId="244" xr:uid="{00000000-0005-0000-0000-0000EF000000}"/>
    <cellStyle name="40% - 輔色4" xfId="245" xr:uid="{00000000-0005-0000-0000-0000F0000000}"/>
    <cellStyle name="40% - 輔色5" xfId="246" xr:uid="{00000000-0005-0000-0000-0000F1000000}"/>
    <cellStyle name="40% - 輔色6" xfId="247" xr:uid="{00000000-0005-0000-0000-0000F2000000}"/>
    <cellStyle name="60% - 强调文字颜色 1 10" xfId="248" xr:uid="{00000000-0005-0000-0000-0000F3000000}"/>
    <cellStyle name="60% - 强调文字颜色 1 10 2" xfId="249" xr:uid="{00000000-0005-0000-0000-0000F4000000}"/>
    <cellStyle name="60% - 强调文字颜色 1 11" xfId="250" xr:uid="{00000000-0005-0000-0000-0000F5000000}"/>
    <cellStyle name="60% - 强调文字颜色 1 2" xfId="251" xr:uid="{00000000-0005-0000-0000-0000F6000000}"/>
    <cellStyle name="60% - 强调文字颜色 1 2 2" xfId="252" xr:uid="{00000000-0005-0000-0000-0000F7000000}"/>
    <cellStyle name="60% - 强调文字颜色 1 3" xfId="253" xr:uid="{00000000-0005-0000-0000-0000F8000000}"/>
    <cellStyle name="60% - 强调文字颜色 1 3 2" xfId="254" xr:uid="{00000000-0005-0000-0000-0000F9000000}"/>
    <cellStyle name="60% - 强调文字颜色 1 4" xfId="255" xr:uid="{00000000-0005-0000-0000-0000FA000000}"/>
    <cellStyle name="60% - 强调文字颜色 1 4 2" xfId="256" xr:uid="{00000000-0005-0000-0000-0000FB000000}"/>
    <cellStyle name="60% - 强调文字颜色 1 5" xfId="257" xr:uid="{00000000-0005-0000-0000-0000FC000000}"/>
    <cellStyle name="60% - 强调文字颜色 1 5 2" xfId="258" xr:uid="{00000000-0005-0000-0000-0000FD000000}"/>
    <cellStyle name="60% - 强调文字颜色 1 6" xfId="259" xr:uid="{00000000-0005-0000-0000-0000FE000000}"/>
    <cellStyle name="60% - 强调文字颜色 1 6 2" xfId="260" xr:uid="{00000000-0005-0000-0000-0000FF000000}"/>
    <cellStyle name="60% - 强调文字颜色 1 7" xfId="261" xr:uid="{00000000-0005-0000-0000-000000010000}"/>
    <cellStyle name="60% - 强调文字颜色 1 7 2" xfId="262" xr:uid="{00000000-0005-0000-0000-000001010000}"/>
    <cellStyle name="60% - 强调文字颜色 1 8" xfId="263" xr:uid="{00000000-0005-0000-0000-000002010000}"/>
    <cellStyle name="60% - 强调文字颜色 1 8 2" xfId="264" xr:uid="{00000000-0005-0000-0000-000003010000}"/>
    <cellStyle name="60% - 强调文字颜色 1 9" xfId="265" xr:uid="{00000000-0005-0000-0000-000004010000}"/>
    <cellStyle name="60% - 强调文字颜色 1 9 2" xfId="266" xr:uid="{00000000-0005-0000-0000-000005010000}"/>
    <cellStyle name="60% - 强调文字颜色 2 10" xfId="267" xr:uid="{00000000-0005-0000-0000-000006010000}"/>
    <cellStyle name="60% - 强调文字颜色 2 10 2" xfId="268" xr:uid="{00000000-0005-0000-0000-000007010000}"/>
    <cellStyle name="60% - 强调文字颜色 2 11" xfId="269" xr:uid="{00000000-0005-0000-0000-000008010000}"/>
    <cellStyle name="60% - 强调文字颜色 2 2" xfId="270" xr:uid="{00000000-0005-0000-0000-000009010000}"/>
    <cellStyle name="60% - 强调文字颜色 2 2 2" xfId="271" xr:uid="{00000000-0005-0000-0000-00000A010000}"/>
    <cellStyle name="60% - 强调文字颜色 2 3" xfId="272" xr:uid="{00000000-0005-0000-0000-00000B010000}"/>
    <cellStyle name="60% - 强调文字颜色 2 3 2" xfId="273" xr:uid="{00000000-0005-0000-0000-00000C010000}"/>
    <cellStyle name="60% - 强调文字颜色 2 4" xfId="274" xr:uid="{00000000-0005-0000-0000-00000D010000}"/>
    <cellStyle name="60% - 强调文字颜色 2 4 2" xfId="275" xr:uid="{00000000-0005-0000-0000-00000E010000}"/>
    <cellStyle name="60% - 强调文字颜色 2 5" xfId="276" xr:uid="{00000000-0005-0000-0000-00000F010000}"/>
    <cellStyle name="60% - 强调文字颜色 2 5 2" xfId="277" xr:uid="{00000000-0005-0000-0000-000010010000}"/>
    <cellStyle name="60% - 强调文字颜色 2 6" xfId="278" xr:uid="{00000000-0005-0000-0000-000011010000}"/>
    <cellStyle name="60% - 强调文字颜色 2 6 2" xfId="279" xr:uid="{00000000-0005-0000-0000-000012010000}"/>
    <cellStyle name="60% - 强调文字颜色 2 7" xfId="280" xr:uid="{00000000-0005-0000-0000-000013010000}"/>
    <cellStyle name="60% - 强调文字颜色 2 7 2" xfId="281" xr:uid="{00000000-0005-0000-0000-000014010000}"/>
    <cellStyle name="60% - 强调文字颜色 2 8" xfId="282" xr:uid="{00000000-0005-0000-0000-000015010000}"/>
    <cellStyle name="60% - 强调文字颜色 2 8 2" xfId="283" xr:uid="{00000000-0005-0000-0000-000016010000}"/>
    <cellStyle name="60% - 强调文字颜色 2 9" xfId="284" xr:uid="{00000000-0005-0000-0000-000017010000}"/>
    <cellStyle name="60% - 强调文字颜色 2 9 2" xfId="285" xr:uid="{00000000-0005-0000-0000-000018010000}"/>
    <cellStyle name="60% - 强调文字颜色 3 10" xfId="286" xr:uid="{00000000-0005-0000-0000-000019010000}"/>
    <cellStyle name="60% - 强调文字颜色 3 10 2" xfId="287" xr:uid="{00000000-0005-0000-0000-00001A010000}"/>
    <cellStyle name="60% - 强调文字颜色 3 11" xfId="288" xr:uid="{00000000-0005-0000-0000-00001B010000}"/>
    <cellStyle name="60% - 强调文字颜色 3 2" xfId="289" xr:uid="{00000000-0005-0000-0000-00001C010000}"/>
    <cellStyle name="60% - 强调文字颜色 3 2 2" xfId="290" xr:uid="{00000000-0005-0000-0000-00001D010000}"/>
    <cellStyle name="60% - 强调文字颜色 3 3" xfId="291" xr:uid="{00000000-0005-0000-0000-00001E010000}"/>
    <cellStyle name="60% - 强调文字颜色 3 3 2" xfId="292" xr:uid="{00000000-0005-0000-0000-00001F010000}"/>
    <cellStyle name="60% - 强调文字颜色 3 4" xfId="293" xr:uid="{00000000-0005-0000-0000-000020010000}"/>
    <cellStyle name="60% - 强调文字颜色 3 4 2" xfId="294" xr:uid="{00000000-0005-0000-0000-000021010000}"/>
    <cellStyle name="60% - 强调文字颜色 3 5" xfId="295" xr:uid="{00000000-0005-0000-0000-000022010000}"/>
    <cellStyle name="60% - 强调文字颜色 3 5 2" xfId="296" xr:uid="{00000000-0005-0000-0000-000023010000}"/>
    <cellStyle name="60% - 强调文字颜色 3 6" xfId="297" xr:uid="{00000000-0005-0000-0000-000024010000}"/>
    <cellStyle name="60% - 强调文字颜色 3 6 2" xfId="298" xr:uid="{00000000-0005-0000-0000-000025010000}"/>
    <cellStyle name="60% - 强调文字颜色 3 7" xfId="299" xr:uid="{00000000-0005-0000-0000-000026010000}"/>
    <cellStyle name="60% - 强调文字颜色 3 7 2" xfId="300" xr:uid="{00000000-0005-0000-0000-000027010000}"/>
    <cellStyle name="60% - 强调文字颜色 3 8" xfId="301" xr:uid="{00000000-0005-0000-0000-000028010000}"/>
    <cellStyle name="60% - 强调文字颜色 3 8 2" xfId="302" xr:uid="{00000000-0005-0000-0000-000029010000}"/>
    <cellStyle name="60% - 强调文字颜色 3 9" xfId="303" xr:uid="{00000000-0005-0000-0000-00002A010000}"/>
    <cellStyle name="60% - 强调文字颜色 3 9 2" xfId="304" xr:uid="{00000000-0005-0000-0000-00002B010000}"/>
    <cellStyle name="60% - 强调文字颜色 4 10" xfId="305" xr:uid="{00000000-0005-0000-0000-00002C010000}"/>
    <cellStyle name="60% - 强调文字颜色 4 10 2" xfId="306" xr:uid="{00000000-0005-0000-0000-00002D010000}"/>
    <cellStyle name="60% - 强调文字颜色 4 11" xfId="307" xr:uid="{00000000-0005-0000-0000-00002E010000}"/>
    <cellStyle name="60% - 强调文字颜色 4 2" xfId="308" xr:uid="{00000000-0005-0000-0000-00002F010000}"/>
    <cellStyle name="60% - 强调文字颜色 4 2 2" xfId="309" xr:uid="{00000000-0005-0000-0000-000030010000}"/>
    <cellStyle name="60% - 强调文字颜色 4 3" xfId="310" xr:uid="{00000000-0005-0000-0000-000031010000}"/>
    <cellStyle name="60% - 强调文字颜色 4 3 2" xfId="311" xr:uid="{00000000-0005-0000-0000-000032010000}"/>
    <cellStyle name="60% - 强调文字颜色 4 4" xfId="312" xr:uid="{00000000-0005-0000-0000-000033010000}"/>
    <cellStyle name="60% - 强调文字颜色 4 4 2" xfId="313" xr:uid="{00000000-0005-0000-0000-000034010000}"/>
    <cellStyle name="60% - 强调文字颜色 4 5" xfId="314" xr:uid="{00000000-0005-0000-0000-000035010000}"/>
    <cellStyle name="60% - 强调文字颜色 4 5 2" xfId="315" xr:uid="{00000000-0005-0000-0000-000036010000}"/>
    <cellStyle name="60% - 强调文字颜色 4 6" xfId="316" xr:uid="{00000000-0005-0000-0000-000037010000}"/>
    <cellStyle name="60% - 强调文字颜色 4 6 2" xfId="317" xr:uid="{00000000-0005-0000-0000-000038010000}"/>
    <cellStyle name="60% - 强调文字颜色 4 7" xfId="318" xr:uid="{00000000-0005-0000-0000-000039010000}"/>
    <cellStyle name="60% - 强调文字颜色 4 7 2" xfId="319" xr:uid="{00000000-0005-0000-0000-00003A010000}"/>
    <cellStyle name="60% - 强调文字颜色 4 8" xfId="320" xr:uid="{00000000-0005-0000-0000-00003B010000}"/>
    <cellStyle name="60% - 强调文字颜色 4 8 2" xfId="321" xr:uid="{00000000-0005-0000-0000-00003C010000}"/>
    <cellStyle name="60% - 强调文字颜色 4 9" xfId="322" xr:uid="{00000000-0005-0000-0000-00003D010000}"/>
    <cellStyle name="60% - 强调文字颜色 4 9 2" xfId="323" xr:uid="{00000000-0005-0000-0000-00003E010000}"/>
    <cellStyle name="60% - 强调文字颜色 5 10" xfId="324" xr:uid="{00000000-0005-0000-0000-00003F010000}"/>
    <cellStyle name="60% - 强调文字颜色 5 10 2" xfId="325" xr:uid="{00000000-0005-0000-0000-000040010000}"/>
    <cellStyle name="60% - 强调文字颜色 5 11" xfId="326" xr:uid="{00000000-0005-0000-0000-000041010000}"/>
    <cellStyle name="60% - 强调文字颜色 5 2" xfId="327" xr:uid="{00000000-0005-0000-0000-000042010000}"/>
    <cellStyle name="60% - 强调文字颜色 5 2 2" xfId="328" xr:uid="{00000000-0005-0000-0000-000043010000}"/>
    <cellStyle name="60% - 强调文字颜色 5 3" xfId="329" xr:uid="{00000000-0005-0000-0000-000044010000}"/>
    <cellStyle name="60% - 强调文字颜色 5 3 2" xfId="330" xr:uid="{00000000-0005-0000-0000-000045010000}"/>
    <cellStyle name="60% - 强调文字颜色 5 4" xfId="331" xr:uid="{00000000-0005-0000-0000-000046010000}"/>
    <cellStyle name="60% - 强调文字颜色 5 4 2" xfId="332" xr:uid="{00000000-0005-0000-0000-000047010000}"/>
    <cellStyle name="60% - 强调文字颜色 5 5" xfId="333" xr:uid="{00000000-0005-0000-0000-000048010000}"/>
    <cellStyle name="60% - 强调文字颜色 5 5 2" xfId="334" xr:uid="{00000000-0005-0000-0000-000049010000}"/>
    <cellStyle name="60% - 强调文字颜色 5 6" xfId="335" xr:uid="{00000000-0005-0000-0000-00004A010000}"/>
    <cellStyle name="60% - 强调文字颜色 5 6 2" xfId="336" xr:uid="{00000000-0005-0000-0000-00004B010000}"/>
    <cellStyle name="60% - 强调文字颜色 5 7" xfId="337" xr:uid="{00000000-0005-0000-0000-00004C010000}"/>
    <cellStyle name="60% - 强调文字颜色 5 7 2" xfId="338" xr:uid="{00000000-0005-0000-0000-00004D010000}"/>
    <cellStyle name="60% - 强调文字颜色 5 8" xfId="339" xr:uid="{00000000-0005-0000-0000-00004E010000}"/>
    <cellStyle name="60% - 强调文字颜色 5 8 2" xfId="340" xr:uid="{00000000-0005-0000-0000-00004F010000}"/>
    <cellStyle name="60% - 强调文字颜色 5 9" xfId="341" xr:uid="{00000000-0005-0000-0000-000050010000}"/>
    <cellStyle name="60% - 强调文字颜色 5 9 2" xfId="342" xr:uid="{00000000-0005-0000-0000-000051010000}"/>
    <cellStyle name="60% - 强调文字颜色 6 10" xfId="343" xr:uid="{00000000-0005-0000-0000-000052010000}"/>
    <cellStyle name="60% - 强调文字颜色 6 10 2" xfId="344" xr:uid="{00000000-0005-0000-0000-000053010000}"/>
    <cellStyle name="60% - 强调文字颜色 6 11" xfId="345" xr:uid="{00000000-0005-0000-0000-000054010000}"/>
    <cellStyle name="60% - 强调文字颜色 6 2" xfId="346" xr:uid="{00000000-0005-0000-0000-000055010000}"/>
    <cellStyle name="60% - 强调文字颜色 6 2 2" xfId="347" xr:uid="{00000000-0005-0000-0000-000056010000}"/>
    <cellStyle name="60% - 强调文字颜色 6 3" xfId="348" xr:uid="{00000000-0005-0000-0000-000057010000}"/>
    <cellStyle name="60% - 强调文字颜色 6 3 2" xfId="349" xr:uid="{00000000-0005-0000-0000-000058010000}"/>
    <cellStyle name="60% - 强调文字颜色 6 4" xfId="350" xr:uid="{00000000-0005-0000-0000-000059010000}"/>
    <cellStyle name="60% - 强调文字颜色 6 4 2" xfId="351" xr:uid="{00000000-0005-0000-0000-00005A010000}"/>
    <cellStyle name="60% - 强调文字颜色 6 5" xfId="352" xr:uid="{00000000-0005-0000-0000-00005B010000}"/>
    <cellStyle name="60% - 强调文字颜色 6 5 2" xfId="353" xr:uid="{00000000-0005-0000-0000-00005C010000}"/>
    <cellStyle name="60% - 强调文字颜色 6 6" xfId="354" xr:uid="{00000000-0005-0000-0000-00005D010000}"/>
    <cellStyle name="60% - 强调文字颜色 6 6 2" xfId="355" xr:uid="{00000000-0005-0000-0000-00005E010000}"/>
    <cellStyle name="60% - 强调文字颜色 6 7" xfId="356" xr:uid="{00000000-0005-0000-0000-00005F010000}"/>
    <cellStyle name="60% - 强调文字颜色 6 7 2" xfId="357" xr:uid="{00000000-0005-0000-0000-000060010000}"/>
    <cellStyle name="60% - 强调文字颜色 6 8" xfId="358" xr:uid="{00000000-0005-0000-0000-000061010000}"/>
    <cellStyle name="60% - 强调文字颜色 6 8 2" xfId="359" xr:uid="{00000000-0005-0000-0000-000062010000}"/>
    <cellStyle name="60% - 强调文字颜色 6 9" xfId="360" xr:uid="{00000000-0005-0000-0000-000063010000}"/>
    <cellStyle name="60% - 强调文字颜色 6 9 2" xfId="361" xr:uid="{00000000-0005-0000-0000-000064010000}"/>
    <cellStyle name="60% - 輔色1" xfId="362" xr:uid="{00000000-0005-0000-0000-000065010000}"/>
    <cellStyle name="60% - 輔色2" xfId="363" xr:uid="{00000000-0005-0000-0000-000066010000}"/>
    <cellStyle name="60% - 輔色3" xfId="364" xr:uid="{00000000-0005-0000-0000-000067010000}"/>
    <cellStyle name="60% - 輔色4" xfId="365" xr:uid="{00000000-0005-0000-0000-000068010000}"/>
    <cellStyle name="60% - 輔色5" xfId="366" xr:uid="{00000000-0005-0000-0000-000069010000}"/>
    <cellStyle name="60% - 輔色6" xfId="367" xr:uid="{00000000-0005-0000-0000-00006A010000}"/>
    <cellStyle name="args.style" xfId="368" xr:uid="{00000000-0005-0000-0000-00006B010000}"/>
    <cellStyle name="Calc Currency (0)" xfId="369" xr:uid="{00000000-0005-0000-0000-00006C010000}"/>
    <cellStyle name="Comma" xfId="955" builtinId="3"/>
    <cellStyle name="Comma 2" xfId="370" xr:uid="{00000000-0005-0000-0000-00006E010000}"/>
    <cellStyle name="Comma 3" xfId="371" xr:uid="{00000000-0005-0000-0000-00006F010000}"/>
    <cellStyle name="Comma 4" xfId="372" xr:uid="{00000000-0005-0000-0000-000070010000}"/>
    <cellStyle name="Copied" xfId="373" xr:uid="{00000000-0005-0000-0000-000071010000}"/>
    <cellStyle name="COST1" xfId="374" xr:uid="{00000000-0005-0000-0000-000072010000}"/>
    <cellStyle name="Currency 2" xfId="4" xr:uid="{00000000-0005-0000-0000-000073010000}"/>
    <cellStyle name="Currency 2 2" xfId="375" xr:uid="{00000000-0005-0000-0000-000074010000}"/>
    <cellStyle name="Currency 2 3" xfId="376" xr:uid="{00000000-0005-0000-0000-000075010000}"/>
    <cellStyle name="Currency 2 4" xfId="377" xr:uid="{00000000-0005-0000-0000-000076010000}"/>
    <cellStyle name="Currency 3" xfId="378" xr:uid="{00000000-0005-0000-0000-000077010000}"/>
    <cellStyle name="Currency 4" xfId="379" xr:uid="{00000000-0005-0000-0000-000078010000}"/>
    <cellStyle name="Entered" xfId="380" xr:uid="{00000000-0005-0000-0000-000079010000}"/>
    <cellStyle name="Euro" xfId="381" xr:uid="{00000000-0005-0000-0000-00007A010000}"/>
    <cellStyle name="Grey" xfId="382" xr:uid="{00000000-0005-0000-0000-00007B010000}"/>
    <cellStyle name="Header1" xfId="383" xr:uid="{00000000-0005-0000-0000-00007C010000}"/>
    <cellStyle name="Header1 2" xfId="956" xr:uid="{00000000-0005-0000-0000-00007D010000}"/>
    <cellStyle name="Header2" xfId="384" xr:uid="{00000000-0005-0000-0000-00007E010000}"/>
    <cellStyle name="Hyperlink 2" xfId="385" xr:uid="{00000000-0005-0000-0000-00007F010000}"/>
    <cellStyle name="Input [yellow]" xfId="386" xr:uid="{00000000-0005-0000-0000-000080010000}"/>
    <cellStyle name="Input Cells" xfId="387" xr:uid="{00000000-0005-0000-0000-000081010000}"/>
    <cellStyle name="Linked Cells" xfId="388" xr:uid="{00000000-0005-0000-0000-000082010000}"/>
    <cellStyle name="Milliers [0]_!!!GO" xfId="389" xr:uid="{00000000-0005-0000-0000-000083010000}"/>
    <cellStyle name="Milliers_!!!GO" xfId="390" xr:uid="{00000000-0005-0000-0000-000084010000}"/>
    <cellStyle name="Monétaire [0]_!!!GO" xfId="391" xr:uid="{00000000-0005-0000-0000-000085010000}"/>
    <cellStyle name="Monétaire_!!!GO" xfId="392" xr:uid="{00000000-0005-0000-0000-000086010000}"/>
    <cellStyle name="Normal" xfId="0" builtinId="0"/>
    <cellStyle name="Normal - Style1" xfId="393" xr:uid="{00000000-0005-0000-0000-000088010000}"/>
    <cellStyle name="Normal 2" xfId="3" xr:uid="{00000000-0005-0000-0000-000089010000}"/>
    <cellStyle name="Normal 2 2" xfId="394" xr:uid="{00000000-0005-0000-0000-00008A010000}"/>
    <cellStyle name="Normal 2 2 2" xfId="395" xr:uid="{00000000-0005-0000-0000-00008B010000}"/>
    <cellStyle name="Normal 2 3" xfId="396" xr:uid="{00000000-0005-0000-0000-00008C010000}"/>
    <cellStyle name="Normal 2_weekly shipping recap-Maria" xfId="397" xr:uid="{00000000-0005-0000-0000-00008D010000}"/>
    <cellStyle name="Normal 3" xfId="398" xr:uid="{00000000-0005-0000-0000-00008E010000}"/>
    <cellStyle name="Normal 3 2" xfId="399" xr:uid="{00000000-0005-0000-0000-00008F010000}"/>
    <cellStyle name="Normal 3 3" xfId="400" xr:uid="{00000000-0005-0000-0000-000090010000}"/>
    <cellStyle name="Normal 4" xfId="401" xr:uid="{00000000-0005-0000-0000-000091010000}"/>
    <cellStyle name="Normal 5" xfId="402" xr:uid="{00000000-0005-0000-0000-000092010000}"/>
    <cellStyle name="Normal 6" xfId="1" xr:uid="{00000000-0005-0000-0000-000093010000}"/>
    <cellStyle name="Normal 6 3" xfId="2" xr:uid="{00000000-0005-0000-0000-000094010000}"/>
    <cellStyle name="Normal 7" xfId="403" xr:uid="{00000000-0005-0000-0000-000095010000}"/>
    <cellStyle name="Normal 8" xfId="404" xr:uid="{00000000-0005-0000-0000-000096010000}"/>
    <cellStyle name="Normal 9" xfId="405" xr:uid="{00000000-0005-0000-0000-000097010000}"/>
    <cellStyle name="Normale 8" xfId="406" xr:uid="{00000000-0005-0000-0000-000098010000}"/>
    <cellStyle name="Normale 8 2" xfId="407" xr:uid="{00000000-0005-0000-0000-000099010000}"/>
    <cellStyle name="Normale 8 3" xfId="408" xr:uid="{00000000-0005-0000-0000-00009A010000}"/>
    <cellStyle name="Normale_Foglio1" xfId="409" xr:uid="{00000000-0005-0000-0000-00009B010000}"/>
    <cellStyle name="Note 2" xfId="410" xr:uid="{00000000-0005-0000-0000-00009C010000}"/>
    <cellStyle name="Œ…‹æØ‚è [0.00]_Region Orders (2)" xfId="411" xr:uid="{00000000-0005-0000-0000-00009D010000}"/>
    <cellStyle name="Œ…‹æØ‚è_Region Orders (2)" xfId="412" xr:uid="{00000000-0005-0000-0000-00009E010000}"/>
    <cellStyle name="per.style" xfId="413" xr:uid="{00000000-0005-0000-0000-00009F010000}"/>
    <cellStyle name="Percent [2]" xfId="414" xr:uid="{00000000-0005-0000-0000-0000A0010000}"/>
    <cellStyle name="Percent 2" xfId="415" xr:uid="{00000000-0005-0000-0000-0000A1010000}"/>
    <cellStyle name="Percent 2 2" xfId="416" xr:uid="{00000000-0005-0000-0000-0000A2010000}"/>
    <cellStyle name="Percent 3" xfId="417" xr:uid="{00000000-0005-0000-0000-0000A3010000}"/>
    <cellStyle name="PERCENTAGE" xfId="418" xr:uid="{00000000-0005-0000-0000-0000A4010000}"/>
    <cellStyle name="pricing" xfId="419" xr:uid="{00000000-0005-0000-0000-0000A5010000}"/>
    <cellStyle name="PSChar" xfId="420" xr:uid="{00000000-0005-0000-0000-0000A6010000}"/>
    <cellStyle name="RevList" xfId="421" xr:uid="{00000000-0005-0000-0000-0000A7010000}"/>
    <cellStyle name="Style 1" xfId="422" xr:uid="{00000000-0005-0000-0000-0000A8010000}"/>
    <cellStyle name="Subtotal" xfId="423" xr:uid="{00000000-0005-0000-0000-0000A9010000}"/>
    <cellStyle name="Times New Roman" xfId="424" xr:uid="{00000000-0005-0000-0000-0000AA010000}"/>
    <cellStyle name="표준_example shipping documents" xfId="425" xr:uid="{00000000-0005-0000-0000-0000AB010000}"/>
    <cellStyle name="一般 2" xfId="426" xr:uid="{00000000-0005-0000-0000-0000AC010000}"/>
    <cellStyle name="一般_FEN-248-06(FOREVER BIRD-DNTN SAN XUAT)" xfId="427" xr:uid="{00000000-0005-0000-0000-0000AD010000}"/>
    <cellStyle name="中等" xfId="428" xr:uid="{00000000-0005-0000-0000-0000AE010000}"/>
    <cellStyle name="備註" xfId="429" xr:uid="{00000000-0005-0000-0000-0000AF010000}"/>
    <cellStyle name="千分位[0]_FEN-248-06(FOREVER BIRD-DNTN SAN XUAT)" xfId="430" xr:uid="{00000000-0005-0000-0000-0000B0010000}"/>
    <cellStyle name="合計" xfId="431" xr:uid="{00000000-0005-0000-0000-0000B1010000}"/>
    <cellStyle name="壞" xfId="432" xr:uid="{00000000-0005-0000-0000-0000B2010000}"/>
    <cellStyle name="好 10" xfId="433" xr:uid="{00000000-0005-0000-0000-0000B3010000}"/>
    <cellStyle name="好 10 2" xfId="434" xr:uid="{00000000-0005-0000-0000-0000B4010000}"/>
    <cellStyle name="好 11" xfId="435" xr:uid="{00000000-0005-0000-0000-0000B5010000}"/>
    <cellStyle name="好 2" xfId="436" xr:uid="{00000000-0005-0000-0000-0000B6010000}"/>
    <cellStyle name="好 2 2" xfId="437" xr:uid="{00000000-0005-0000-0000-0000B7010000}"/>
    <cellStyle name="好 3" xfId="438" xr:uid="{00000000-0005-0000-0000-0000B8010000}"/>
    <cellStyle name="好 3 2" xfId="439" xr:uid="{00000000-0005-0000-0000-0000B9010000}"/>
    <cellStyle name="好 4" xfId="440" xr:uid="{00000000-0005-0000-0000-0000BA010000}"/>
    <cellStyle name="好 4 2" xfId="441" xr:uid="{00000000-0005-0000-0000-0000BB010000}"/>
    <cellStyle name="好 5" xfId="442" xr:uid="{00000000-0005-0000-0000-0000BC010000}"/>
    <cellStyle name="好 5 2" xfId="443" xr:uid="{00000000-0005-0000-0000-0000BD010000}"/>
    <cellStyle name="好 6" xfId="444" xr:uid="{00000000-0005-0000-0000-0000BE010000}"/>
    <cellStyle name="好 6 2" xfId="445" xr:uid="{00000000-0005-0000-0000-0000BF010000}"/>
    <cellStyle name="好 7" xfId="446" xr:uid="{00000000-0005-0000-0000-0000C0010000}"/>
    <cellStyle name="好 7 2" xfId="447" xr:uid="{00000000-0005-0000-0000-0000C1010000}"/>
    <cellStyle name="好 8" xfId="448" xr:uid="{00000000-0005-0000-0000-0000C2010000}"/>
    <cellStyle name="好 8 2" xfId="449" xr:uid="{00000000-0005-0000-0000-0000C3010000}"/>
    <cellStyle name="好 9" xfId="450" xr:uid="{00000000-0005-0000-0000-0000C4010000}"/>
    <cellStyle name="好 9 2" xfId="451" xr:uid="{00000000-0005-0000-0000-0000C5010000}"/>
    <cellStyle name="好_ capri" xfId="452" xr:uid="{00000000-0005-0000-0000-0000C6010000}"/>
    <cellStyle name="好_01-14-14_New Balance_Finished pack" xfId="453" xr:uid="{00000000-0005-0000-0000-0000C7010000}"/>
    <cellStyle name="好_BOYS FLEECE HODDIE" xfId="454" xr:uid="{00000000-0005-0000-0000-0000C8010000}"/>
    <cellStyle name="好_Girls High tech" xfId="455" xr:uid="{00000000-0005-0000-0000-0000C9010000}"/>
    <cellStyle name="好_GIRLS TRICOT SET" xfId="456" xr:uid="{00000000-0005-0000-0000-0000CA010000}"/>
    <cellStyle name="好_S2尺寸表" xfId="457" xr:uid="{00000000-0005-0000-0000-0000CB010000}"/>
    <cellStyle name="好_S2尺寸表_GT132E11制单" xfId="458" xr:uid="{00000000-0005-0000-0000-0000CC010000}"/>
    <cellStyle name="好_S2尺寸表_大货订单首页" xfId="459" xr:uid="{00000000-0005-0000-0000-0000CD010000}"/>
    <cellStyle name="好_SHIPPING ADVICE" xfId="460" xr:uid="{00000000-0005-0000-0000-0000CE010000}"/>
    <cellStyle name="好_Summary" xfId="461" xr:uid="{00000000-0005-0000-0000-0000CF010000}"/>
    <cellStyle name="好_UG38" xfId="462" xr:uid="{00000000-0005-0000-0000-0000D0010000}"/>
    <cellStyle name="好_UG38_GT132E11制单" xfId="463" xr:uid="{00000000-0005-0000-0000-0000D1010000}"/>
    <cellStyle name="好_UG38_大货订单首页" xfId="464" xr:uid="{00000000-0005-0000-0000-0000D2010000}"/>
    <cellStyle name="好_印花图" xfId="465" xr:uid="{00000000-0005-0000-0000-0000D3010000}"/>
    <cellStyle name="好_纸箱不干胶" xfId="466" xr:uid="{00000000-0005-0000-0000-0000D4010000}"/>
    <cellStyle name="差 10" xfId="467" xr:uid="{00000000-0005-0000-0000-0000D5010000}"/>
    <cellStyle name="差 10 2" xfId="468" xr:uid="{00000000-0005-0000-0000-0000D6010000}"/>
    <cellStyle name="差 11" xfId="469" xr:uid="{00000000-0005-0000-0000-0000D7010000}"/>
    <cellStyle name="差 2" xfId="470" xr:uid="{00000000-0005-0000-0000-0000D8010000}"/>
    <cellStyle name="差 2 2" xfId="471" xr:uid="{00000000-0005-0000-0000-0000D9010000}"/>
    <cellStyle name="差 3" xfId="472" xr:uid="{00000000-0005-0000-0000-0000DA010000}"/>
    <cellStyle name="差 3 2" xfId="473" xr:uid="{00000000-0005-0000-0000-0000DB010000}"/>
    <cellStyle name="差 4" xfId="474" xr:uid="{00000000-0005-0000-0000-0000DC010000}"/>
    <cellStyle name="差 4 2" xfId="475" xr:uid="{00000000-0005-0000-0000-0000DD010000}"/>
    <cellStyle name="差 5" xfId="476" xr:uid="{00000000-0005-0000-0000-0000DE010000}"/>
    <cellStyle name="差 5 2" xfId="477" xr:uid="{00000000-0005-0000-0000-0000DF010000}"/>
    <cellStyle name="差 6" xfId="478" xr:uid="{00000000-0005-0000-0000-0000E0010000}"/>
    <cellStyle name="差 6 2" xfId="479" xr:uid="{00000000-0005-0000-0000-0000E1010000}"/>
    <cellStyle name="差 7" xfId="480" xr:uid="{00000000-0005-0000-0000-0000E2010000}"/>
    <cellStyle name="差 7 2" xfId="481" xr:uid="{00000000-0005-0000-0000-0000E3010000}"/>
    <cellStyle name="差 8" xfId="482" xr:uid="{00000000-0005-0000-0000-0000E4010000}"/>
    <cellStyle name="差 8 2" xfId="483" xr:uid="{00000000-0005-0000-0000-0000E5010000}"/>
    <cellStyle name="差 9" xfId="484" xr:uid="{00000000-0005-0000-0000-0000E6010000}"/>
    <cellStyle name="差 9 2" xfId="485" xr:uid="{00000000-0005-0000-0000-0000E7010000}"/>
    <cellStyle name="差_ capri" xfId="486" xr:uid="{00000000-0005-0000-0000-0000E8010000}"/>
    <cellStyle name="差_01-14-14_New Balance_Finished pack" xfId="487" xr:uid="{00000000-0005-0000-0000-0000E9010000}"/>
    <cellStyle name="差_BOYS FLEECE HODDIE" xfId="488" xr:uid="{00000000-0005-0000-0000-0000EA010000}"/>
    <cellStyle name="差_Girls High tech" xfId="489" xr:uid="{00000000-0005-0000-0000-0000EB010000}"/>
    <cellStyle name="差_GIRLS TRICOT SET" xfId="490" xr:uid="{00000000-0005-0000-0000-0000EC010000}"/>
    <cellStyle name="差_S2尺寸表" xfId="491" xr:uid="{00000000-0005-0000-0000-0000ED010000}"/>
    <cellStyle name="差_S2尺寸表_GT132E11制单" xfId="492" xr:uid="{00000000-0005-0000-0000-0000EE010000}"/>
    <cellStyle name="差_S2尺寸表_大货订单首页" xfId="493" xr:uid="{00000000-0005-0000-0000-0000EF010000}"/>
    <cellStyle name="差_Summary" xfId="494" xr:uid="{00000000-0005-0000-0000-0000F0010000}"/>
    <cellStyle name="差_UG38" xfId="495" xr:uid="{00000000-0005-0000-0000-0000F1010000}"/>
    <cellStyle name="差_UG38_GT132E11制单" xfId="496" xr:uid="{00000000-0005-0000-0000-0000F2010000}"/>
    <cellStyle name="差_UG38_大货订单首页" xfId="497" xr:uid="{00000000-0005-0000-0000-0000F3010000}"/>
    <cellStyle name="差_印花图" xfId="498" xr:uid="{00000000-0005-0000-0000-0000F4010000}"/>
    <cellStyle name="差_纸箱不干胶" xfId="499" xr:uid="{00000000-0005-0000-0000-0000F5010000}"/>
    <cellStyle name="常规 10" xfId="500" xr:uid="{00000000-0005-0000-0000-0000F6010000}"/>
    <cellStyle name="常规 11" xfId="501" xr:uid="{00000000-0005-0000-0000-0000F7010000}"/>
    <cellStyle name="常规 12" xfId="502" xr:uid="{00000000-0005-0000-0000-0000F8010000}"/>
    <cellStyle name="常规 13" xfId="503" xr:uid="{00000000-0005-0000-0000-0000F9010000}"/>
    <cellStyle name="常规 14" xfId="504" xr:uid="{00000000-0005-0000-0000-0000FA010000}"/>
    <cellStyle name="常规 15" xfId="505" xr:uid="{00000000-0005-0000-0000-0000FB010000}"/>
    <cellStyle name="常规 16" xfId="506" xr:uid="{00000000-0005-0000-0000-0000FC010000}"/>
    <cellStyle name="常规 17" xfId="507" xr:uid="{00000000-0005-0000-0000-0000FD010000}"/>
    <cellStyle name="常规 18" xfId="508" xr:uid="{00000000-0005-0000-0000-0000FE010000}"/>
    <cellStyle name="常规 19" xfId="509" xr:uid="{00000000-0005-0000-0000-0000FF010000}"/>
    <cellStyle name="常规 2" xfId="510" xr:uid="{00000000-0005-0000-0000-000000020000}"/>
    <cellStyle name="常规 2 2" xfId="511" xr:uid="{00000000-0005-0000-0000-000001020000}"/>
    <cellStyle name="常规 2 2 2" xfId="512" xr:uid="{00000000-0005-0000-0000-000002020000}"/>
    <cellStyle name="常规 2 3" xfId="513" xr:uid="{00000000-0005-0000-0000-000003020000}"/>
    <cellStyle name="常规 2 4" xfId="514" xr:uid="{00000000-0005-0000-0000-000004020000}"/>
    <cellStyle name="常规 2 5" xfId="515" xr:uid="{00000000-0005-0000-0000-000005020000}"/>
    <cellStyle name="常规 2 6" xfId="516" xr:uid="{00000000-0005-0000-0000-000006020000}"/>
    <cellStyle name="常规 20" xfId="517" xr:uid="{00000000-0005-0000-0000-000007020000}"/>
    <cellStyle name="常规 21" xfId="518" xr:uid="{00000000-0005-0000-0000-000008020000}"/>
    <cellStyle name="常规 22" xfId="519" xr:uid="{00000000-0005-0000-0000-000009020000}"/>
    <cellStyle name="常规 23" xfId="520" xr:uid="{00000000-0005-0000-0000-00000A020000}"/>
    <cellStyle name="常规 24" xfId="521" xr:uid="{00000000-0005-0000-0000-00000B020000}"/>
    <cellStyle name="常规 25" xfId="522" xr:uid="{00000000-0005-0000-0000-00000C020000}"/>
    <cellStyle name="常规 26" xfId="523" xr:uid="{00000000-0005-0000-0000-00000D020000}"/>
    <cellStyle name="常规 27" xfId="524" xr:uid="{00000000-0005-0000-0000-00000E020000}"/>
    <cellStyle name="常规 27 2" xfId="525" xr:uid="{00000000-0005-0000-0000-00000F020000}"/>
    <cellStyle name="常规 28" xfId="526" xr:uid="{00000000-0005-0000-0000-000010020000}"/>
    <cellStyle name="常规 29" xfId="527" xr:uid="{00000000-0005-0000-0000-000011020000}"/>
    <cellStyle name="常规 3" xfId="528" xr:uid="{00000000-0005-0000-0000-000012020000}"/>
    <cellStyle name="常规 3 2" xfId="529" xr:uid="{00000000-0005-0000-0000-000013020000}"/>
    <cellStyle name="常规 30" xfId="530" xr:uid="{00000000-0005-0000-0000-000014020000}"/>
    <cellStyle name="常规 31" xfId="531" xr:uid="{00000000-0005-0000-0000-000015020000}"/>
    <cellStyle name="常规 32" xfId="532" xr:uid="{00000000-0005-0000-0000-000016020000}"/>
    <cellStyle name="常规 33" xfId="533" xr:uid="{00000000-0005-0000-0000-000017020000}"/>
    <cellStyle name="常规 34" xfId="534" xr:uid="{00000000-0005-0000-0000-000018020000}"/>
    <cellStyle name="常规 35" xfId="535" xr:uid="{00000000-0005-0000-0000-000019020000}"/>
    <cellStyle name="常规 36" xfId="536" xr:uid="{00000000-0005-0000-0000-00001A020000}"/>
    <cellStyle name="常规 37" xfId="537" xr:uid="{00000000-0005-0000-0000-00001B020000}"/>
    <cellStyle name="常规 38" xfId="538" xr:uid="{00000000-0005-0000-0000-00001C020000}"/>
    <cellStyle name="常规 39" xfId="539" xr:uid="{00000000-0005-0000-0000-00001D020000}"/>
    <cellStyle name="常规 4" xfId="540" xr:uid="{00000000-0005-0000-0000-00001E020000}"/>
    <cellStyle name="常规 4 2" xfId="541" xr:uid="{00000000-0005-0000-0000-00001F020000}"/>
    <cellStyle name="常规 4 3" xfId="542" xr:uid="{00000000-0005-0000-0000-000020020000}"/>
    <cellStyle name="常规 40" xfId="543" xr:uid="{00000000-0005-0000-0000-000021020000}"/>
    <cellStyle name="常规 5" xfId="544" xr:uid="{00000000-0005-0000-0000-000022020000}"/>
    <cellStyle name="常规 5 2" xfId="545" xr:uid="{00000000-0005-0000-0000-000023020000}"/>
    <cellStyle name="常规 5 3" xfId="546" xr:uid="{00000000-0005-0000-0000-000024020000}"/>
    <cellStyle name="常规 5_印花图" xfId="547" xr:uid="{00000000-0005-0000-0000-000025020000}"/>
    <cellStyle name="常规 6" xfId="548" xr:uid="{00000000-0005-0000-0000-000026020000}"/>
    <cellStyle name="常规 7" xfId="549" xr:uid="{00000000-0005-0000-0000-000027020000}"/>
    <cellStyle name="常规 8" xfId="550" xr:uid="{00000000-0005-0000-0000-000028020000}"/>
    <cellStyle name="常规 9" xfId="551" xr:uid="{00000000-0005-0000-0000-000029020000}"/>
    <cellStyle name="常规_Sheet1" xfId="552" xr:uid="{00000000-0005-0000-0000-00002A020000}"/>
    <cellStyle name="强调文字颜色 1 10" xfId="553" xr:uid="{00000000-0005-0000-0000-00002B020000}"/>
    <cellStyle name="强调文字颜色 1 10 2" xfId="554" xr:uid="{00000000-0005-0000-0000-00002C020000}"/>
    <cellStyle name="强调文字颜色 1 11" xfId="555" xr:uid="{00000000-0005-0000-0000-00002D020000}"/>
    <cellStyle name="强调文字颜色 1 2" xfId="556" xr:uid="{00000000-0005-0000-0000-00002E020000}"/>
    <cellStyle name="强调文字颜色 1 2 2" xfId="557" xr:uid="{00000000-0005-0000-0000-00002F020000}"/>
    <cellStyle name="强调文字颜色 1 3" xfId="558" xr:uid="{00000000-0005-0000-0000-000030020000}"/>
    <cellStyle name="强调文字颜色 1 3 2" xfId="559" xr:uid="{00000000-0005-0000-0000-000031020000}"/>
    <cellStyle name="强调文字颜色 1 4" xfId="560" xr:uid="{00000000-0005-0000-0000-000032020000}"/>
    <cellStyle name="强调文字颜色 1 4 2" xfId="561" xr:uid="{00000000-0005-0000-0000-000033020000}"/>
    <cellStyle name="强调文字颜色 1 5" xfId="562" xr:uid="{00000000-0005-0000-0000-000034020000}"/>
    <cellStyle name="强调文字颜色 1 5 2" xfId="563" xr:uid="{00000000-0005-0000-0000-000035020000}"/>
    <cellStyle name="强调文字颜色 1 6" xfId="564" xr:uid="{00000000-0005-0000-0000-000036020000}"/>
    <cellStyle name="强调文字颜色 1 6 2" xfId="565" xr:uid="{00000000-0005-0000-0000-000037020000}"/>
    <cellStyle name="强调文字颜色 1 7" xfId="566" xr:uid="{00000000-0005-0000-0000-000038020000}"/>
    <cellStyle name="强调文字颜色 1 7 2" xfId="567" xr:uid="{00000000-0005-0000-0000-000039020000}"/>
    <cellStyle name="强调文字颜色 1 8" xfId="568" xr:uid="{00000000-0005-0000-0000-00003A020000}"/>
    <cellStyle name="强调文字颜色 1 8 2" xfId="569" xr:uid="{00000000-0005-0000-0000-00003B020000}"/>
    <cellStyle name="强调文字颜色 1 9" xfId="570" xr:uid="{00000000-0005-0000-0000-00003C020000}"/>
    <cellStyle name="强调文字颜色 1 9 2" xfId="571" xr:uid="{00000000-0005-0000-0000-00003D020000}"/>
    <cellStyle name="强调文字颜色 2 10" xfId="572" xr:uid="{00000000-0005-0000-0000-00003E020000}"/>
    <cellStyle name="强调文字颜色 2 10 2" xfId="573" xr:uid="{00000000-0005-0000-0000-00003F020000}"/>
    <cellStyle name="强调文字颜色 2 11" xfId="574" xr:uid="{00000000-0005-0000-0000-000040020000}"/>
    <cellStyle name="强调文字颜色 2 2" xfId="575" xr:uid="{00000000-0005-0000-0000-000041020000}"/>
    <cellStyle name="强调文字颜色 2 2 2" xfId="576" xr:uid="{00000000-0005-0000-0000-000042020000}"/>
    <cellStyle name="强调文字颜色 2 3" xfId="577" xr:uid="{00000000-0005-0000-0000-000043020000}"/>
    <cellStyle name="强调文字颜色 2 3 2" xfId="578" xr:uid="{00000000-0005-0000-0000-000044020000}"/>
    <cellStyle name="强调文字颜色 2 4" xfId="579" xr:uid="{00000000-0005-0000-0000-000045020000}"/>
    <cellStyle name="强调文字颜色 2 4 2" xfId="580" xr:uid="{00000000-0005-0000-0000-000046020000}"/>
    <cellStyle name="强调文字颜色 2 5" xfId="581" xr:uid="{00000000-0005-0000-0000-000047020000}"/>
    <cellStyle name="强调文字颜色 2 5 2" xfId="582" xr:uid="{00000000-0005-0000-0000-000048020000}"/>
    <cellStyle name="强调文字颜色 2 6" xfId="583" xr:uid="{00000000-0005-0000-0000-000049020000}"/>
    <cellStyle name="强调文字颜色 2 6 2" xfId="584" xr:uid="{00000000-0005-0000-0000-00004A020000}"/>
    <cellStyle name="强调文字颜色 2 7" xfId="585" xr:uid="{00000000-0005-0000-0000-00004B020000}"/>
    <cellStyle name="强调文字颜色 2 7 2" xfId="586" xr:uid="{00000000-0005-0000-0000-00004C020000}"/>
    <cellStyle name="强调文字颜色 2 8" xfId="587" xr:uid="{00000000-0005-0000-0000-00004D020000}"/>
    <cellStyle name="强调文字颜色 2 8 2" xfId="588" xr:uid="{00000000-0005-0000-0000-00004E020000}"/>
    <cellStyle name="强调文字颜色 2 9" xfId="589" xr:uid="{00000000-0005-0000-0000-00004F020000}"/>
    <cellStyle name="强调文字颜色 2 9 2" xfId="590" xr:uid="{00000000-0005-0000-0000-000050020000}"/>
    <cellStyle name="强调文字颜色 3 10" xfId="591" xr:uid="{00000000-0005-0000-0000-000051020000}"/>
    <cellStyle name="强调文字颜色 3 10 2" xfId="592" xr:uid="{00000000-0005-0000-0000-000052020000}"/>
    <cellStyle name="强调文字颜色 3 11" xfId="593" xr:uid="{00000000-0005-0000-0000-000053020000}"/>
    <cellStyle name="强调文字颜色 3 2" xfId="594" xr:uid="{00000000-0005-0000-0000-000054020000}"/>
    <cellStyle name="强调文字颜色 3 2 2" xfId="595" xr:uid="{00000000-0005-0000-0000-000055020000}"/>
    <cellStyle name="强调文字颜色 3 3" xfId="596" xr:uid="{00000000-0005-0000-0000-000056020000}"/>
    <cellStyle name="强调文字颜色 3 3 2" xfId="597" xr:uid="{00000000-0005-0000-0000-000057020000}"/>
    <cellStyle name="强调文字颜色 3 4" xfId="598" xr:uid="{00000000-0005-0000-0000-000058020000}"/>
    <cellStyle name="强调文字颜色 3 4 2" xfId="599" xr:uid="{00000000-0005-0000-0000-000059020000}"/>
    <cellStyle name="强调文字颜色 3 5" xfId="600" xr:uid="{00000000-0005-0000-0000-00005A020000}"/>
    <cellStyle name="强调文字颜色 3 5 2" xfId="601" xr:uid="{00000000-0005-0000-0000-00005B020000}"/>
    <cellStyle name="强调文字颜色 3 6" xfId="602" xr:uid="{00000000-0005-0000-0000-00005C020000}"/>
    <cellStyle name="强调文字颜色 3 6 2" xfId="603" xr:uid="{00000000-0005-0000-0000-00005D020000}"/>
    <cellStyle name="强调文字颜色 3 7" xfId="604" xr:uid="{00000000-0005-0000-0000-00005E020000}"/>
    <cellStyle name="强调文字颜色 3 7 2" xfId="605" xr:uid="{00000000-0005-0000-0000-00005F020000}"/>
    <cellStyle name="强调文字颜色 3 8" xfId="606" xr:uid="{00000000-0005-0000-0000-000060020000}"/>
    <cellStyle name="强调文字颜色 3 8 2" xfId="607" xr:uid="{00000000-0005-0000-0000-000061020000}"/>
    <cellStyle name="强调文字颜色 3 9" xfId="608" xr:uid="{00000000-0005-0000-0000-000062020000}"/>
    <cellStyle name="强调文字颜色 3 9 2" xfId="609" xr:uid="{00000000-0005-0000-0000-000063020000}"/>
    <cellStyle name="强调文字颜色 4 10" xfId="610" xr:uid="{00000000-0005-0000-0000-000064020000}"/>
    <cellStyle name="强调文字颜色 4 10 2" xfId="611" xr:uid="{00000000-0005-0000-0000-000065020000}"/>
    <cellStyle name="强调文字颜色 4 11" xfId="612" xr:uid="{00000000-0005-0000-0000-000066020000}"/>
    <cellStyle name="强调文字颜色 4 2" xfId="613" xr:uid="{00000000-0005-0000-0000-000067020000}"/>
    <cellStyle name="强调文字颜色 4 2 2" xfId="614" xr:uid="{00000000-0005-0000-0000-000068020000}"/>
    <cellStyle name="强调文字颜色 4 3" xfId="615" xr:uid="{00000000-0005-0000-0000-000069020000}"/>
    <cellStyle name="强调文字颜色 4 3 2" xfId="616" xr:uid="{00000000-0005-0000-0000-00006A020000}"/>
    <cellStyle name="强调文字颜色 4 4" xfId="617" xr:uid="{00000000-0005-0000-0000-00006B020000}"/>
    <cellStyle name="强调文字颜色 4 4 2" xfId="618" xr:uid="{00000000-0005-0000-0000-00006C020000}"/>
    <cellStyle name="强调文字颜色 4 5" xfId="619" xr:uid="{00000000-0005-0000-0000-00006D020000}"/>
    <cellStyle name="强调文字颜色 4 5 2" xfId="620" xr:uid="{00000000-0005-0000-0000-00006E020000}"/>
    <cellStyle name="强调文字颜色 4 6" xfId="621" xr:uid="{00000000-0005-0000-0000-00006F020000}"/>
    <cellStyle name="强调文字颜色 4 6 2" xfId="622" xr:uid="{00000000-0005-0000-0000-000070020000}"/>
    <cellStyle name="强调文字颜色 4 7" xfId="623" xr:uid="{00000000-0005-0000-0000-000071020000}"/>
    <cellStyle name="强调文字颜色 4 7 2" xfId="624" xr:uid="{00000000-0005-0000-0000-000072020000}"/>
    <cellStyle name="强调文字颜色 4 8" xfId="625" xr:uid="{00000000-0005-0000-0000-000073020000}"/>
    <cellStyle name="强调文字颜色 4 8 2" xfId="626" xr:uid="{00000000-0005-0000-0000-000074020000}"/>
    <cellStyle name="强调文字颜色 4 9" xfId="627" xr:uid="{00000000-0005-0000-0000-000075020000}"/>
    <cellStyle name="强调文字颜色 4 9 2" xfId="628" xr:uid="{00000000-0005-0000-0000-000076020000}"/>
    <cellStyle name="强调文字颜色 5 10" xfId="629" xr:uid="{00000000-0005-0000-0000-000077020000}"/>
    <cellStyle name="强调文字颜色 5 10 2" xfId="630" xr:uid="{00000000-0005-0000-0000-000078020000}"/>
    <cellStyle name="强调文字颜色 5 11" xfId="631" xr:uid="{00000000-0005-0000-0000-000079020000}"/>
    <cellStyle name="强调文字颜色 5 2" xfId="632" xr:uid="{00000000-0005-0000-0000-00007A020000}"/>
    <cellStyle name="强调文字颜色 5 2 2" xfId="633" xr:uid="{00000000-0005-0000-0000-00007B020000}"/>
    <cellStyle name="强调文字颜色 5 3" xfId="634" xr:uid="{00000000-0005-0000-0000-00007C020000}"/>
    <cellStyle name="强调文字颜色 5 3 2" xfId="635" xr:uid="{00000000-0005-0000-0000-00007D020000}"/>
    <cellStyle name="强调文字颜色 5 4" xfId="636" xr:uid="{00000000-0005-0000-0000-00007E020000}"/>
    <cellStyle name="强调文字颜色 5 4 2" xfId="637" xr:uid="{00000000-0005-0000-0000-00007F020000}"/>
    <cellStyle name="强调文字颜色 5 5" xfId="638" xr:uid="{00000000-0005-0000-0000-000080020000}"/>
    <cellStyle name="强调文字颜色 5 5 2" xfId="639" xr:uid="{00000000-0005-0000-0000-000081020000}"/>
    <cellStyle name="强调文字颜色 5 6" xfId="640" xr:uid="{00000000-0005-0000-0000-000082020000}"/>
    <cellStyle name="强调文字颜色 5 6 2" xfId="641" xr:uid="{00000000-0005-0000-0000-000083020000}"/>
    <cellStyle name="强调文字颜色 5 7" xfId="642" xr:uid="{00000000-0005-0000-0000-000084020000}"/>
    <cellStyle name="强调文字颜色 5 7 2" xfId="643" xr:uid="{00000000-0005-0000-0000-000085020000}"/>
    <cellStyle name="强调文字颜色 5 8" xfId="644" xr:uid="{00000000-0005-0000-0000-000086020000}"/>
    <cellStyle name="强调文字颜色 5 8 2" xfId="645" xr:uid="{00000000-0005-0000-0000-000087020000}"/>
    <cellStyle name="强调文字颜色 5 9" xfId="646" xr:uid="{00000000-0005-0000-0000-000088020000}"/>
    <cellStyle name="强调文字颜色 5 9 2" xfId="647" xr:uid="{00000000-0005-0000-0000-000089020000}"/>
    <cellStyle name="强调文字颜色 6 10" xfId="648" xr:uid="{00000000-0005-0000-0000-00008A020000}"/>
    <cellStyle name="强调文字颜色 6 10 2" xfId="649" xr:uid="{00000000-0005-0000-0000-00008B020000}"/>
    <cellStyle name="强调文字颜色 6 11" xfId="650" xr:uid="{00000000-0005-0000-0000-00008C020000}"/>
    <cellStyle name="强调文字颜色 6 2" xfId="651" xr:uid="{00000000-0005-0000-0000-00008D020000}"/>
    <cellStyle name="强调文字颜色 6 2 2" xfId="652" xr:uid="{00000000-0005-0000-0000-00008E020000}"/>
    <cellStyle name="强调文字颜色 6 3" xfId="653" xr:uid="{00000000-0005-0000-0000-00008F020000}"/>
    <cellStyle name="强调文字颜色 6 3 2" xfId="654" xr:uid="{00000000-0005-0000-0000-000090020000}"/>
    <cellStyle name="强调文字颜色 6 4" xfId="655" xr:uid="{00000000-0005-0000-0000-000091020000}"/>
    <cellStyle name="强调文字颜色 6 4 2" xfId="656" xr:uid="{00000000-0005-0000-0000-000092020000}"/>
    <cellStyle name="强调文字颜色 6 5" xfId="657" xr:uid="{00000000-0005-0000-0000-000093020000}"/>
    <cellStyle name="强调文字颜色 6 5 2" xfId="658" xr:uid="{00000000-0005-0000-0000-000094020000}"/>
    <cellStyle name="强调文字颜色 6 6" xfId="659" xr:uid="{00000000-0005-0000-0000-000095020000}"/>
    <cellStyle name="强调文字颜色 6 6 2" xfId="660" xr:uid="{00000000-0005-0000-0000-000096020000}"/>
    <cellStyle name="强调文字颜色 6 7" xfId="661" xr:uid="{00000000-0005-0000-0000-000097020000}"/>
    <cellStyle name="强调文字颜色 6 7 2" xfId="662" xr:uid="{00000000-0005-0000-0000-000098020000}"/>
    <cellStyle name="强调文字颜色 6 8" xfId="663" xr:uid="{00000000-0005-0000-0000-000099020000}"/>
    <cellStyle name="强调文字颜色 6 8 2" xfId="664" xr:uid="{00000000-0005-0000-0000-00009A020000}"/>
    <cellStyle name="强调文字颜色 6 9" xfId="665" xr:uid="{00000000-0005-0000-0000-00009B020000}"/>
    <cellStyle name="强调文字颜色 6 9 2" xfId="666" xr:uid="{00000000-0005-0000-0000-00009C020000}"/>
    <cellStyle name="标题 1 10" xfId="667" xr:uid="{00000000-0005-0000-0000-00009D020000}"/>
    <cellStyle name="标题 1 10 2" xfId="668" xr:uid="{00000000-0005-0000-0000-00009E020000}"/>
    <cellStyle name="标题 1 11" xfId="669" xr:uid="{00000000-0005-0000-0000-00009F020000}"/>
    <cellStyle name="标题 1 2" xfId="670" xr:uid="{00000000-0005-0000-0000-0000A0020000}"/>
    <cellStyle name="标题 1 2 2" xfId="671" xr:uid="{00000000-0005-0000-0000-0000A1020000}"/>
    <cellStyle name="标题 1 3" xfId="672" xr:uid="{00000000-0005-0000-0000-0000A2020000}"/>
    <cellStyle name="标题 1 3 2" xfId="673" xr:uid="{00000000-0005-0000-0000-0000A3020000}"/>
    <cellStyle name="标题 1 4" xfId="674" xr:uid="{00000000-0005-0000-0000-0000A4020000}"/>
    <cellStyle name="标题 1 4 2" xfId="675" xr:uid="{00000000-0005-0000-0000-0000A5020000}"/>
    <cellStyle name="标题 1 5" xfId="676" xr:uid="{00000000-0005-0000-0000-0000A6020000}"/>
    <cellStyle name="标题 1 5 2" xfId="677" xr:uid="{00000000-0005-0000-0000-0000A7020000}"/>
    <cellStyle name="标题 1 6" xfId="678" xr:uid="{00000000-0005-0000-0000-0000A8020000}"/>
    <cellStyle name="标题 1 6 2" xfId="679" xr:uid="{00000000-0005-0000-0000-0000A9020000}"/>
    <cellStyle name="标题 1 7" xfId="680" xr:uid="{00000000-0005-0000-0000-0000AA020000}"/>
    <cellStyle name="标题 1 7 2" xfId="681" xr:uid="{00000000-0005-0000-0000-0000AB020000}"/>
    <cellStyle name="标题 1 8" xfId="682" xr:uid="{00000000-0005-0000-0000-0000AC020000}"/>
    <cellStyle name="标题 1 8 2" xfId="683" xr:uid="{00000000-0005-0000-0000-0000AD020000}"/>
    <cellStyle name="标题 1 9" xfId="684" xr:uid="{00000000-0005-0000-0000-0000AE020000}"/>
    <cellStyle name="标题 1 9 2" xfId="685" xr:uid="{00000000-0005-0000-0000-0000AF020000}"/>
    <cellStyle name="标题 10" xfId="686" xr:uid="{00000000-0005-0000-0000-0000B0020000}"/>
    <cellStyle name="标题 10 2" xfId="687" xr:uid="{00000000-0005-0000-0000-0000B1020000}"/>
    <cellStyle name="标题 11" xfId="688" xr:uid="{00000000-0005-0000-0000-0000B2020000}"/>
    <cellStyle name="标题 11 2" xfId="689" xr:uid="{00000000-0005-0000-0000-0000B3020000}"/>
    <cellStyle name="标题 12" xfId="690" xr:uid="{00000000-0005-0000-0000-0000B4020000}"/>
    <cellStyle name="标题 12 2" xfId="691" xr:uid="{00000000-0005-0000-0000-0000B5020000}"/>
    <cellStyle name="标题 13" xfId="692" xr:uid="{00000000-0005-0000-0000-0000B6020000}"/>
    <cellStyle name="标题 13 2" xfId="693" xr:uid="{00000000-0005-0000-0000-0000B7020000}"/>
    <cellStyle name="标题 14" xfId="694" xr:uid="{00000000-0005-0000-0000-0000B8020000}"/>
    <cellStyle name="标题 2 10" xfId="695" xr:uid="{00000000-0005-0000-0000-0000B9020000}"/>
    <cellStyle name="标题 2 10 2" xfId="696" xr:uid="{00000000-0005-0000-0000-0000BA020000}"/>
    <cellStyle name="标题 2 11" xfId="697" xr:uid="{00000000-0005-0000-0000-0000BB020000}"/>
    <cellStyle name="标题 2 2" xfId="698" xr:uid="{00000000-0005-0000-0000-0000BC020000}"/>
    <cellStyle name="标题 2 2 2" xfId="699" xr:uid="{00000000-0005-0000-0000-0000BD020000}"/>
    <cellStyle name="标题 2 3" xfId="700" xr:uid="{00000000-0005-0000-0000-0000BE020000}"/>
    <cellStyle name="标题 2 3 2" xfId="701" xr:uid="{00000000-0005-0000-0000-0000BF020000}"/>
    <cellStyle name="标题 2 4" xfId="702" xr:uid="{00000000-0005-0000-0000-0000C0020000}"/>
    <cellStyle name="标题 2 4 2" xfId="703" xr:uid="{00000000-0005-0000-0000-0000C1020000}"/>
    <cellStyle name="标题 2 5" xfId="704" xr:uid="{00000000-0005-0000-0000-0000C2020000}"/>
    <cellStyle name="标题 2 5 2" xfId="705" xr:uid="{00000000-0005-0000-0000-0000C3020000}"/>
    <cellStyle name="标题 2 6" xfId="706" xr:uid="{00000000-0005-0000-0000-0000C4020000}"/>
    <cellStyle name="标题 2 6 2" xfId="707" xr:uid="{00000000-0005-0000-0000-0000C5020000}"/>
    <cellStyle name="标题 2 7" xfId="708" xr:uid="{00000000-0005-0000-0000-0000C6020000}"/>
    <cellStyle name="标题 2 7 2" xfId="709" xr:uid="{00000000-0005-0000-0000-0000C7020000}"/>
    <cellStyle name="标题 2 8" xfId="710" xr:uid="{00000000-0005-0000-0000-0000C8020000}"/>
    <cellStyle name="标题 2 8 2" xfId="711" xr:uid="{00000000-0005-0000-0000-0000C9020000}"/>
    <cellStyle name="标题 2 9" xfId="712" xr:uid="{00000000-0005-0000-0000-0000CA020000}"/>
    <cellStyle name="标题 2 9 2" xfId="713" xr:uid="{00000000-0005-0000-0000-0000CB020000}"/>
    <cellStyle name="标题 3 10" xfId="714" xr:uid="{00000000-0005-0000-0000-0000CC020000}"/>
    <cellStyle name="标题 3 10 2" xfId="715" xr:uid="{00000000-0005-0000-0000-0000CD020000}"/>
    <cellStyle name="标题 3 11" xfId="716" xr:uid="{00000000-0005-0000-0000-0000CE020000}"/>
    <cellStyle name="标题 3 2" xfId="717" xr:uid="{00000000-0005-0000-0000-0000CF020000}"/>
    <cellStyle name="标题 3 2 2" xfId="718" xr:uid="{00000000-0005-0000-0000-0000D0020000}"/>
    <cellStyle name="标题 3 3" xfId="719" xr:uid="{00000000-0005-0000-0000-0000D1020000}"/>
    <cellStyle name="标题 3 3 2" xfId="720" xr:uid="{00000000-0005-0000-0000-0000D2020000}"/>
    <cellStyle name="标题 3 4" xfId="721" xr:uid="{00000000-0005-0000-0000-0000D3020000}"/>
    <cellStyle name="标题 3 4 2" xfId="722" xr:uid="{00000000-0005-0000-0000-0000D4020000}"/>
    <cellStyle name="标题 3 5" xfId="723" xr:uid="{00000000-0005-0000-0000-0000D5020000}"/>
    <cellStyle name="标题 3 5 2" xfId="724" xr:uid="{00000000-0005-0000-0000-0000D6020000}"/>
    <cellStyle name="标题 3 6" xfId="725" xr:uid="{00000000-0005-0000-0000-0000D7020000}"/>
    <cellStyle name="标题 3 6 2" xfId="726" xr:uid="{00000000-0005-0000-0000-0000D8020000}"/>
    <cellStyle name="标题 3 7" xfId="727" xr:uid="{00000000-0005-0000-0000-0000D9020000}"/>
    <cellStyle name="标题 3 7 2" xfId="728" xr:uid="{00000000-0005-0000-0000-0000DA020000}"/>
    <cellStyle name="标题 3 8" xfId="729" xr:uid="{00000000-0005-0000-0000-0000DB020000}"/>
    <cellStyle name="标题 3 8 2" xfId="730" xr:uid="{00000000-0005-0000-0000-0000DC020000}"/>
    <cellStyle name="标题 3 9" xfId="731" xr:uid="{00000000-0005-0000-0000-0000DD020000}"/>
    <cellStyle name="标题 3 9 2" xfId="732" xr:uid="{00000000-0005-0000-0000-0000DE020000}"/>
    <cellStyle name="标题 4 10" xfId="733" xr:uid="{00000000-0005-0000-0000-0000DF020000}"/>
    <cellStyle name="标题 4 10 2" xfId="734" xr:uid="{00000000-0005-0000-0000-0000E0020000}"/>
    <cellStyle name="标题 4 11" xfId="735" xr:uid="{00000000-0005-0000-0000-0000E1020000}"/>
    <cellStyle name="标题 4 2" xfId="736" xr:uid="{00000000-0005-0000-0000-0000E2020000}"/>
    <cellStyle name="标题 4 2 2" xfId="737" xr:uid="{00000000-0005-0000-0000-0000E3020000}"/>
    <cellStyle name="标题 4 3" xfId="738" xr:uid="{00000000-0005-0000-0000-0000E4020000}"/>
    <cellStyle name="标题 4 3 2" xfId="739" xr:uid="{00000000-0005-0000-0000-0000E5020000}"/>
    <cellStyle name="标题 4 4" xfId="740" xr:uid="{00000000-0005-0000-0000-0000E6020000}"/>
    <cellStyle name="标题 4 4 2" xfId="741" xr:uid="{00000000-0005-0000-0000-0000E7020000}"/>
    <cellStyle name="标题 4 5" xfId="742" xr:uid="{00000000-0005-0000-0000-0000E8020000}"/>
    <cellStyle name="标题 4 5 2" xfId="743" xr:uid="{00000000-0005-0000-0000-0000E9020000}"/>
    <cellStyle name="标题 4 6" xfId="744" xr:uid="{00000000-0005-0000-0000-0000EA020000}"/>
    <cellStyle name="标题 4 6 2" xfId="745" xr:uid="{00000000-0005-0000-0000-0000EB020000}"/>
    <cellStyle name="标题 4 7" xfId="746" xr:uid="{00000000-0005-0000-0000-0000EC020000}"/>
    <cellStyle name="标题 4 7 2" xfId="747" xr:uid="{00000000-0005-0000-0000-0000ED020000}"/>
    <cellStyle name="标题 4 8" xfId="748" xr:uid="{00000000-0005-0000-0000-0000EE020000}"/>
    <cellStyle name="标题 4 8 2" xfId="749" xr:uid="{00000000-0005-0000-0000-0000EF020000}"/>
    <cellStyle name="标题 4 9" xfId="750" xr:uid="{00000000-0005-0000-0000-0000F0020000}"/>
    <cellStyle name="标题 4 9 2" xfId="751" xr:uid="{00000000-0005-0000-0000-0000F1020000}"/>
    <cellStyle name="标题 5" xfId="752" xr:uid="{00000000-0005-0000-0000-0000F2020000}"/>
    <cellStyle name="标题 5 2" xfId="753" xr:uid="{00000000-0005-0000-0000-0000F3020000}"/>
    <cellStyle name="标题 6" xfId="754" xr:uid="{00000000-0005-0000-0000-0000F4020000}"/>
    <cellStyle name="标题 6 2" xfId="755" xr:uid="{00000000-0005-0000-0000-0000F5020000}"/>
    <cellStyle name="标题 7" xfId="756" xr:uid="{00000000-0005-0000-0000-0000F6020000}"/>
    <cellStyle name="标题 7 2" xfId="757" xr:uid="{00000000-0005-0000-0000-0000F7020000}"/>
    <cellStyle name="标题 8" xfId="758" xr:uid="{00000000-0005-0000-0000-0000F8020000}"/>
    <cellStyle name="标题 8 2" xfId="759" xr:uid="{00000000-0005-0000-0000-0000F9020000}"/>
    <cellStyle name="标题 9" xfId="760" xr:uid="{00000000-0005-0000-0000-0000FA020000}"/>
    <cellStyle name="标题 9 2" xfId="761" xr:uid="{00000000-0005-0000-0000-0000FB020000}"/>
    <cellStyle name="检查单元格 10" xfId="762" xr:uid="{00000000-0005-0000-0000-0000FC020000}"/>
    <cellStyle name="检查单元格 10 2" xfId="763" xr:uid="{00000000-0005-0000-0000-0000FD020000}"/>
    <cellStyle name="检查单元格 11" xfId="764" xr:uid="{00000000-0005-0000-0000-0000FE020000}"/>
    <cellStyle name="检查单元格 2" xfId="765" xr:uid="{00000000-0005-0000-0000-0000FF020000}"/>
    <cellStyle name="检查单元格 2 2" xfId="766" xr:uid="{00000000-0005-0000-0000-000000030000}"/>
    <cellStyle name="检查单元格 3" xfId="767" xr:uid="{00000000-0005-0000-0000-000001030000}"/>
    <cellStyle name="检查单元格 3 2" xfId="768" xr:uid="{00000000-0005-0000-0000-000002030000}"/>
    <cellStyle name="检查单元格 4" xfId="769" xr:uid="{00000000-0005-0000-0000-000003030000}"/>
    <cellStyle name="检查单元格 4 2" xfId="770" xr:uid="{00000000-0005-0000-0000-000004030000}"/>
    <cellStyle name="检查单元格 5" xfId="771" xr:uid="{00000000-0005-0000-0000-000005030000}"/>
    <cellStyle name="检查单元格 5 2" xfId="772" xr:uid="{00000000-0005-0000-0000-000006030000}"/>
    <cellStyle name="检查单元格 6" xfId="773" xr:uid="{00000000-0005-0000-0000-000007030000}"/>
    <cellStyle name="检查单元格 6 2" xfId="774" xr:uid="{00000000-0005-0000-0000-000008030000}"/>
    <cellStyle name="检查单元格 7" xfId="775" xr:uid="{00000000-0005-0000-0000-000009030000}"/>
    <cellStyle name="检查单元格 7 2" xfId="776" xr:uid="{00000000-0005-0000-0000-00000A030000}"/>
    <cellStyle name="检查单元格 8" xfId="777" xr:uid="{00000000-0005-0000-0000-00000B030000}"/>
    <cellStyle name="检查单元格 8 2" xfId="778" xr:uid="{00000000-0005-0000-0000-00000C030000}"/>
    <cellStyle name="检查单元格 9" xfId="779" xr:uid="{00000000-0005-0000-0000-00000D030000}"/>
    <cellStyle name="检查单元格 9 2" xfId="780" xr:uid="{00000000-0005-0000-0000-00000E030000}"/>
    <cellStyle name="標題" xfId="781" xr:uid="{00000000-0005-0000-0000-00000F030000}"/>
    <cellStyle name="標題 1" xfId="782" xr:uid="{00000000-0005-0000-0000-000010030000}"/>
    <cellStyle name="標題 2" xfId="783" xr:uid="{00000000-0005-0000-0000-000011030000}"/>
    <cellStyle name="標題 3" xfId="784" xr:uid="{00000000-0005-0000-0000-000012030000}"/>
    <cellStyle name="標題 4" xfId="785" xr:uid="{00000000-0005-0000-0000-000013030000}"/>
    <cellStyle name="檢查儲存格" xfId="786" xr:uid="{00000000-0005-0000-0000-000014030000}"/>
    <cellStyle name="汇总 10" xfId="787" xr:uid="{00000000-0005-0000-0000-000015030000}"/>
    <cellStyle name="汇总 10 2" xfId="788" xr:uid="{00000000-0005-0000-0000-000016030000}"/>
    <cellStyle name="汇总 11" xfId="789" xr:uid="{00000000-0005-0000-0000-000017030000}"/>
    <cellStyle name="汇总 2" xfId="790" xr:uid="{00000000-0005-0000-0000-000018030000}"/>
    <cellStyle name="汇总 2 2" xfId="791" xr:uid="{00000000-0005-0000-0000-000019030000}"/>
    <cellStyle name="汇总 3" xfId="792" xr:uid="{00000000-0005-0000-0000-00001A030000}"/>
    <cellStyle name="汇总 3 2" xfId="793" xr:uid="{00000000-0005-0000-0000-00001B030000}"/>
    <cellStyle name="汇总 4" xfId="794" xr:uid="{00000000-0005-0000-0000-00001C030000}"/>
    <cellStyle name="汇总 4 2" xfId="795" xr:uid="{00000000-0005-0000-0000-00001D030000}"/>
    <cellStyle name="汇总 5" xfId="796" xr:uid="{00000000-0005-0000-0000-00001E030000}"/>
    <cellStyle name="汇总 5 2" xfId="797" xr:uid="{00000000-0005-0000-0000-00001F030000}"/>
    <cellStyle name="汇总 6" xfId="798" xr:uid="{00000000-0005-0000-0000-000020030000}"/>
    <cellStyle name="汇总 6 2" xfId="799" xr:uid="{00000000-0005-0000-0000-000021030000}"/>
    <cellStyle name="汇总 7" xfId="800" xr:uid="{00000000-0005-0000-0000-000022030000}"/>
    <cellStyle name="汇总 7 2" xfId="801" xr:uid="{00000000-0005-0000-0000-000023030000}"/>
    <cellStyle name="汇总 8" xfId="802" xr:uid="{00000000-0005-0000-0000-000024030000}"/>
    <cellStyle name="汇总 8 2" xfId="803" xr:uid="{00000000-0005-0000-0000-000025030000}"/>
    <cellStyle name="汇总 9" xfId="804" xr:uid="{00000000-0005-0000-0000-000026030000}"/>
    <cellStyle name="汇总 9 2" xfId="805" xr:uid="{00000000-0005-0000-0000-000027030000}"/>
    <cellStyle name="解释性文本 10" xfId="806" xr:uid="{00000000-0005-0000-0000-000028030000}"/>
    <cellStyle name="解释性文本 10 2" xfId="807" xr:uid="{00000000-0005-0000-0000-000029030000}"/>
    <cellStyle name="解释性文本 11" xfId="808" xr:uid="{00000000-0005-0000-0000-00002A030000}"/>
    <cellStyle name="解释性文本 2" xfId="809" xr:uid="{00000000-0005-0000-0000-00002B030000}"/>
    <cellStyle name="解释性文本 2 2" xfId="810" xr:uid="{00000000-0005-0000-0000-00002C030000}"/>
    <cellStyle name="解释性文本 3" xfId="811" xr:uid="{00000000-0005-0000-0000-00002D030000}"/>
    <cellStyle name="解释性文本 3 2" xfId="812" xr:uid="{00000000-0005-0000-0000-00002E030000}"/>
    <cellStyle name="解释性文本 4" xfId="813" xr:uid="{00000000-0005-0000-0000-00002F030000}"/>
    <cellStyle name="解释性文本 4 2" xfId="814" xr:uid="{00000000-0005-0000-0000-000030030000}"/>
    <cellStyle name="解释性文本 5" xfId="815" xr:uid="{00000000-0005-0000-0000-000031030000}"/>
    <cellStyle name="解释性文本 5 2" xfId="816" xr:uid="{00000000-0005-0000-0000-000032030000}"/>
    <cellStyle name="解释性文本 6" xfId="817" xr:uid="{00000000-0005-0000-0000-000033030000}"/>
    <cellStyle name="解释性文本 6 2" xfId="818" xr:uid="{00000000-0005-0000-0000-000034030000}"/>
    <cellStyle name="解释性文本 7" xfId="819" xr:uid="{00000000-0005-0000-0000-000035030000}"/>
    <cellStyle name="解释性文本 7 2" xfId="820" xr:uid="{00000000-0005-0000-0000-000036030000}"/>
    <cellStyle name="解释性文本 8" xfId="821" xr:uid="{00000000-0005-0000-0000-000037030000}"/>
    <cellStyle name="解释性文本 8 2" xfId="822" xr:uid="{00000000-0005-0000-0000-000038030000}"/>
    <cellStyle name="解释性文本 9" xfId="823" xr:uid="{00000000-0005-0000-0000-000039030000}"/>
    <cellStyle name="解释性文本 9 2" xfId="824" xr:uid="{00000000-0005-0000-0000-00003A030000}"/>
    <cellStyle name="計算方式" xfId="825" xr:uid="{00000000-0005-0000-0000-00003B030000}"/>
    <cellStyle name="說明文字" xfId="826" xr:uid="{00000000-0005-0000-0000-00003C030000}"/>
    <cellStyle name="警告文字" xfId="827" xr:uid="{00000000-0005-0000-0000-00003D030000}"/>
    <cellStyle name="警告文本 10" xfId="828" xr:uid="{00000000-0005-0000-0000-00003E030000}"/>
    <cellStyle name="警告文本 10 2" xfId="829" xr:uid="{00000000-0005-0000-0000-00003F030000}"/>
    <cellStyle name="警告文本 11" xfId="830" xr:uid="{00000000-0005-0000-0000-000040030000}"/>
    <cellStyle name="警告文本 2" xfId="831" xr:uid="{00000000-0005-0000-0000-000041030000}"/>
    <cellStyle name="警告文本 2 2" xfId="832" xr:uid="{00000000-0005-0000-0000-000042030000}"/>
    <cellStyle name="警告文本 3" xfId="833" xr:uid="{00000000-0005-0000-0000-000043030000}"/>
    <cellStyle name="警告文本 3 2" xfId="834" xr:uid="{00000000-0005-0000-0000-000044030000}"/>
    <cellStyle name="警告文本 4" xfId="835" xr:uid="{00000000-0005-0000-0000-000045030000}"/>
    <cellStyle name="警告文本 4 2" xfId="836" xr:uid="{00000000-0005-0000-0000-000046030000}"/>
    <cellStyle name="警告文本 5" xfId="837" xr:uid="{00000000-0005-0000-0000-000047030000}"/>
    <cellStyle name="警告文本 5 2" xfId="838" xr:uid="{00000000-0005-0000-0000-000048030000}"/>
    <cellStyle name="警告文本 6" xfId="839" xr:uid="{00000000-0005-0000-0000-000049030000}"/>
    <cellStyle name="警告文本 6 2" xfId="840" xr:uid="{00000000-0005-0000-0000-00004A030000}"/>
    <cellStyle name="警告文本 7" xfId="841" xr:uid="{00000000-0005-0000-0000-00004B030000}"/>
    <cellStyle name="警告文本 7 2" xfId="842" xr:uid="{00000000-0005-0000-0000-00004C030000}"/>
    <cellStyle name="警告文本 8" xfId="843" xr:uid="{00000000-0005-0000-0000-00004D030000}"/>
    <cellStyle name="警告文本 8 2" xfId="844" xr:uid="{00000000-0005-0000-0000-00004E030000}"/>
    <cellStyle name="警告文本 9" xfId="845" xr:uid="{00000000-0005-0000-0000-00004F030000}"/>
    <cellStyle name="警告文本 9 2" xfId="846" xr:uid="{00000000-0005-0000-0000-000050030000}"/>
    <cellStyle name="计算 10" xfId="847" xr:uid="{00000000-0005-0000-0000-000051030000}"/>
    <cellStyle name="计算 10 2" xfId="848" xr:uid="{00000000-0005-0000-0000-000052030000}"/>
    <cellStyle name="计算 11" xfId="849" xr:uid="{00000000-0005-0000-0000-000053030000}"/>
    <cellStyle name="计算 2" xfId="850" xr:uid="{00000000-0005-0000-0000-000054030000}"/>
    <cellStyle name="计算 2 2" xfId="851" xr:uid="{00000000-0005-0000-0000-000055030000}"/>
    <cellStyle name="计算 3" xfId="852" xr:uid="{00000000-0005-0000-0000-000056030000}"/>
    <cellStyle name="计算 3 2" xfId="853" xr:uid="{00000000-0005-0000-0000-000057030000}"/>
    <cellStyle name="计算 4" xfId="854" xr:uid="{00000000-0005-0000-0000-000058030000}"/>
    <cellStyle name="计算 4 2" xfId="855" xr:uid="{00000000-0005-0000-0000-000059030000}"/>
    <cellStyle name="计算 5" xfId="856" xr:uid="{00000000-0005-0000-0000-00005A030000}"/>
    <cellStyle name="计算 5 2" xfId="857" xr:uid="{00000000-0005-0000-0000-00005B030000}"/>
    <cellStyle name="计算 6" xfId="858" xr:uid="{00000000-0005-0000-0000-00005C030000}"/>
    <cellStyle name="计算 6 2" xfId="859" xr:uid="{00000000-0005-0000-0000-00005D030000}"/>
    <cellStyle name="计算 7" xfId="860" xr:uid="{00000000-0005-0000-0000-00005E030000}"/>
    <cellStyle name="计算 7 2" xfId="861" xr:uid="{00000000-0005-0000-0000-00005F030000}"/>
    <cellStyle name="计算 8" xfId="862" xr:uid="{00000000-0005-0000-0000-000060030000}"/>
    <cellStyle name="计算 8 2" xfId="863" xr:uid="{00000000-0005-0000-0000-000061030000}"/>
    <cellStyle name="计算 9" xfId="864" xr:uid="{00000000-0005-0000-0000-000062030000}"/>
    <cellStyle name="计算 9 2" xfId="865" xr:uid="{00000000-0005-0000-0000-000063030000}"/>
    <cellStyle name="货币 2" xfId="866" xr:uid="{00000000-0005-0000-0000-000064030000}"/>
    <cellStyle name="货币 3" xfId="867" xr:uid="{00000000-0005-0000-0000-000065030000}"/>
    <cellStyle name="货币 4" xfId="868" xr:uid="{00000000-0005-0000-0000-000066030000}"/>
    <cellStyle name="货币 5" xfId="869" xr:uid="{00000000-0005-0000-0000-000067030000}"/>
    <cellStyle name="輔色1" xfId="870" xr:uid="{00000000-0005-0000-0000-000068030000}"/>
    <cellStyle name="輔色2" xfId="871" xr:uid="{00000000-0005-0000-0000-000069030000}"/>
    <cellStyle name="輔色3" xfId="872" xr:uid="{00000000-0005-0000-0000-00006A030000}"/>
    <cellStyle name="輔色4" xfId="873" xr:uid="{00000000-0005-0000-0000-00006B030000}"/>
    <cellStyle name="輔色5" xfId="874" xr:uid="{00000000-0005-0000-0000-00006C030000}"/>
    <cellStyle name="輔色6" xfId="875" xr:uid="{00000000-0005-0000-0000-00006D030000}"/>
    <cellStyle name="輸入" xfId="876" xr:uid="{00000000-0005-0000-0000-00006E030000}"/>
    <cellStyle name="輸出" xfId="877" xr:uid="{00000000-0005-0000-0000-00006F030000}"/>
    <cellStyle name="输入 10" xfId="878" xr:uid="{00000000-0005-0000-0000-000070030000}"/>
    <cellStyle name="输入 10 2" xfId="879" xr:uid="{00000000-0005-0000-0000-000071030000}"/>
    <cellStyle name="输入 11" xfId="880" xr:uid="{00000000-0005-0000-0000-000072030000}"/>
    <cellStyle name="输入 2" xfId="881" xr:uid="{00000000-0005-0000-0000-000073030000}"/>
    <cellStyle name="输入 2 2" xfId="882" xr:uid="{00000000-0005-0000-0000-000074030000}"/>
    <cellStyle name="输入 3" xfId="883" xr:uid="{00000000-0005-0000-0000-000075030000}"/>
    <cellStyle name="输入 3 2" xfId="884" xr:uid="{00000000-0005-0000-0000-000076030000}"/>
    <cellStyle name="输入 4" xfId="885" xr:uid="{00000000-0005-0000-0000-000077030000}"/>
    <cellStyle name="输入 4 2" xfId="886" xr:uid="{00000000-0005-0000-0000-000078030000}"/>
    <cellStyle name="输入 5" xfId="887" xr:uid="{00000000-0005-0000-0000-000079030000}"/>
    <cellStyle name="输入 5 2" xfId="888" xr:uid="{00000000-0005-0000-0000-00007A030000}"/>
    <cellStyle name="输入 6" xfId="889" xr:uid="{00000000-0005-0000-0000-00007B030000}"/>
    <cellStyle name="输入 6 2" xfId="890" xr:uid="{00000000-0005-0000-0000-00007C030000}"/>
    <cellStyle name="输入 7" xfId="891" xr:uid="{00000000-0005-0000-0000-00007D030000}"/>
    <cellStyle name="输入 7 2" xfId="892" xr:uid="{00000000-0005-0000-0000-00007E030000}"/>
    <cellStyle name="输入 8" xfId="893" xr:uid="{00000000-0005-0000-0000-00007F030000}"/>
    <cellStyle name="输入 8 2" xfId="894" xr:uid="{00000000-0005-0000-0000-000080030000}"/>
    <cellStyle name="输入 9" xfId="895" xr:uid="{00000000-0005-0000-0000-000081030000}"/>
    <cellStyle name="输入 9 2" xfId="896" xr:uid="{00000000-0005-0000-0000-000082030000}"/>
    <cellStyle name="输出 10" xfId="897" xr:uid="{00000000-0005-0000-0000-000083030000}"/>
    <cellStyle name="输出 10 2" xfId="898" xr:uid="{00000000-0005-0000-0000-000084030000}"/>
    <cellStyle name="输出 11" xfId="899" xr:uid="{00000000-0005-0000-0000-000085030000}"/>
    <cellStyle name="输出 2" xfId="900" xr:uid="{00000000-0005-0000-0000-000086030000}"/>
    <cellStyle name="输出 2 2" xfId="901" xr:uid="{00000000-0005-0000-0000-000087030000}"/>
    <cellStyle name="输出 3" xfId="902" xr:uid="{00000000-0005-0000-0000-000088030000}"/>
    <cellStyle name="输出 3 2" xfId="903" xr:uid="{00000000-0005-0000-0000-000089030000}"/>
    <cellStyle name="输出 4" xfId="904" xr:uid="{00000000-0005-0000-0000-00008A030000}"/>
    <cellStyle name="输出 4 2" xfId="905" xr:uid="{00000000-0005-0000-0000-00008B030000}"/>
    <cellStyle name="输出 5" xfId="906" xr:uid="{00000000-0005-0000-0000-00008C030000}"/>
    <cellStyle name="输出 5 2" xfId="907" xr:uid="{00000000-0005-0000-0000-00008D030000}"/>
    <cellStyle name="输出 6" xfId="908" xr:uid="{00000000-0005-0000-0000-00008E030000}"/>
    <cellStyle name="输出 6 2" xfId="909" xr:uid="{00000000-0005-0000-0000-00008F030000}"/>
    <cellStyle name="输出 7" xfId="910" xr:uid="{00000000-0005-0000-0000-000090030000}"/>
    <cellStyle name="输出 7 2" xfId="911" xr:uid="{00000000-0005-0000-0000-000091030000}"/>
    <cellStyle name="输出 8" xfId="912" xr:uid="{00000000-0005-0000-0000-000092030000}"/>
    <cellStyle name="输出 8 2" xfId="913" xr:uid="{00000000-0005-0000-0000-000093030000}"/>
    <cellStyle name="输出 9" xfId="914" xr:uid="{00000000-0005-0000-0000-000094030000}"/>
    <cellStyle name="输出 9 2" xfId="915" xr:uid="{00000000-0005-0000-0000-000095030000}"/>
    <cellStyle name="适中 10" xfId="916" xr:uid="{00000000-0005-0000-0000-000096030000}"/>
    <cellStyle name="适中 10 2" xfId="917" xr:uid="{00000000-0005-0000-0000-000097030000}"/>
    <cellStyle name="适中 11" xfId="918" xr:uid="{00000000-0005-0000-0000-000098030000}"/>
    <cellStyle name="适中 2" xfId="919" xr:uid="{00000000-0005-0000-0000-000099030000}"/>
    <cellStyle name="适中 2 2" xfId="920" xr:uid="{00000000-0005-0000-0000-00009A030000}"/>
    <cellStyle name="适中 3" xfId="921" xr:uid="{00000000-0005-0000-0000-00009B030000}"/>
    <cellStyle name="适中 3 2" xfId="922" xr:uid="{00000000-0005-0000-0000-00009C030000}"/>
    <cellStyle name="适中 4" xfId="923" xr:uid="{00000000-0005-0000-0000-00009D030000}"/>
    <cellStyle name="适中 4 2" xfId="924" xr:uid="{00000000-0005-0000-0000-00009E030000}"/>
    <cellStyle name="适中 5" xfId="925" xr:uid="{00000000-0005-0000-0000-00009F030000}"/>
    <cellStyle name="适中 5 2" xfId="926" xr:uid="{00000000-0005-0000-0000-0000A0030000}"/>
    <cellStyle name="适中 6" xfId="927" xr:uid="{00000000-0005-0000-0000-0000A1030000}"/>
    <cellStyle name="适中 6 2" xfId="928" xr:uid="{00000000-0005-0000-0000-0000A2030000}"/>
    <cellStyle name="适中 7" xfId="929" xr:uid="{00000000-0005-0000-0000-0000A3030000}"/>
    <cellStyle name="适中 7 2" xfId="930" xr:uid="{00000000-0005-0000-0000-0000A4030000}"/>
    <cellStyle name="适中 8" xfId="931" xr:uid="{00000000-0005-0000-0000-0000A5030000}"/>
    <cellStyle name="适中 8 2" xfId="932" xr:uid="{00000000-0005-0000-0000-0000A6030000}"/>
    <cellStyle name="适中 9" xfId="933" xr:uid="{00000000-0005-0000-0000-0000A7030000}"/>
    <cellStyle name="适中 9 2" xfId="934" xr:uid="{00000000-0005-0000-0000-0000A8030000}"/>
    <cellStyle name="連結的儲存格" xfId="935" xr:uid="{00000000-0005-0000-0000-0000A9030000}"/>
    <cellStyle name="链接单元格 10" xfId="936" xr:uid="{00000000-0005-0000-0000-0000AA030000}"/>
    <cellStyle name="链接单元格 10 2" xfId="937" xr:uid="{00000000-0005-0000-0000-0000AB030000}"/>
    <cellStyle name="链接单元格 11" xfId="938" xr:uid="{00000000-0005-0000-0000-0000AC030000}"/>
    <cellStyle name="链接单元格 2" xfId="939" xr:uid="{00000000-0005-0000-0000-0000AD030000}"/>
    <cellStyle name="链接单元格 2 2" xfId="940" xr:uid="{00000000-0005-0000-0000-0000AE030000}"/>
    <cellStyle name="链接单元格 3" xfId="941" xr:uid="{00000000-0005-0000-0000-0000AF030000}"/>
    <cellStyle name="链接单元格 3 2" xfId="942" xr:uid="{00000000-0005-0000-0000-0000B0030000}"/>
    <cellStyle name="链接单元格 4" xfId="943" xr:uid="{00000000-0005-0000-0000-0000B1030000}"/>
    <cellStyle name="链接单元格 4 2" xfId="944" xr:uid="{00000000-0005-0000-0000-0000B2030000}"/>
    <cellStyle name="链接单元格 5" xfId="945" xr:uid="{00000000-0005-0000-0000-0000B3030000}"/>
    <cellStyle name="链接单元格 5 2" xfId="946" xr:uid="{00000000-0005-0000-0000-0000B4030000}"/>
    <cellStyle name="链接单元格 6" xfId="947" xr:uid="{00000000-0005-0000-0000-0000B5030000}"/>
    <cellStyle name="链接单元格 6 2" xfId="948" xr:uid="{00000000-0005-0000-0000-0000B6030000}"/>
    <cellStyle name="链接单元格 7" xfId="949" xr:uid="{00000000-0005-0000-0000-0000B7030000}"/>
    <cellStyle name="链接单元格 7 2" xfId="950" xr:uid="{00000000-0005-0000-0000-0000B8030000}"/>
    <cellStyle name="链接单元格 8" xfId="951" xr:uid="{00000000-0005-0000-0000-0000B9030000}"/>
    <cellStyle name="链接单元格 8 2" xfId="952" xr:uid="{00000000-0005-0000-0000-0000BA030000}"/>
    <cellStyle name="链接单元格 9" xfId="953" xr:uid="{00000000-0005-0000-0000-0000BB030000}"/>
    <cellStyle name="链接单元格 9 2" xfId="954" xr:uid="{00000000-0005-0000-0000-0000BC030000}"/>
  </cellStyles>
  <dxfs count="0"/>
  <tableStyles count="0" defaultTableStyle="TableStyleMedium9" defaultPivotStyle="PivotStyleLight16"/>
  <colors>
    <mruColors>
      <color rgb="FF0F5D1C"/>
      <color rgb="FF008000"/>
      <color rgb="FF009900"/>
      <color rgb="FF33CC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F5D1C"/>
    <pageSetUpPr fitToPage="1"/>
  </sheetPr>
  <dimension ref="A1:L76"/>
  <sheetViews>
    <sheetView topLeftCell="A63" zoomScaleNormal="100" workbookViewId="0">
      <selection activeCell="F73" sqref="F73"/>
    </sheetView>
  </sheetViews>
  <sheetFormatPr defaultRowHeight="14.4"/>
  <cols>
    <col min="3" max="3" width="22" customWidth="1"/>
    <col min="4" max="4" width="9.6640625" customWidth="1"/>
    <col min="12" max="12" width="9.6640625" bestFit="1" customWidth="1"/>
    <col min="13" max="13" width="9.88671875" bestFit="1" customWidth="1"/>
    <col min="14" max="14" width="10.33203125" bestFit="1" customWidth="1"/>
  </cols>
  <sheetData>
    <row r="1" spans="1:12" ht="15" thickBot="1"/>
    <row r="2" spans="1:12" ht="18" thickBot="1">
      <c r="A2" s="82" t="s">
        <v>10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4"/>
    </row>
    <row r="3" spans="1:12" ht="15.6">
      <c r="A3" s="3" t="s">
        <v>11</v>
      </c>
      <c r="B3" s="4"/>
      <c r="C3" s="5"/>
      <c r="D3" s="27"/>
      <c r="E3" s="4"/>
      <c r="F3" s="4"/>
      <c r="G3" s="4"/>
      <c r="H3" s="4"/>
      <c r="I3" s="4"/>
      <c r="J3" s="4"/>
      <c r="K3" s="6"/>
      <c r="L3" s="7"/>
    </row>
    <row r="4" spans="1:12" ht="15.6">
      <c r="A4" s="3" t="s">
        <v>12</v>
      </c>
      <c r="B4" s="4"/>
      <c r="C4" s="8" t="s">
        <v>42</v>
      </c>
      <c r="D4" s="28"/>
      <c r="E4" s="4"/>
      <c r="F4" s="85"/>
      <c r="G4" s="85"/>
      <c r="H4" s="85"/>
      <c r="I4" s="85"/>
      <c r="J4" s="9"/>
      <c r="K4" s="10"/>
      <c r="L4" s="11"/>
    </row>
    <row r="5" spans="1:12">
      <c r="A5" s="3" t="s">
        <v>13</v>
      </c>
      <c r="B5" s="4"/>
      <c r="C5" s="8"/>
      <c r="D5" s="28"/>
      <c r="E5" s="4"/>
      <c r="F5" s="4"/>
      <c r="G5" s="4"/>
      <c r="H5" s="4"/>
      <c r="I5" s="4"/>
      <c r="J5" s="4" t="s">
        <v>14</v>
      </c>
      <c r="K5" s="4"/>
      <c r="L5" s="13" t="s">
        <v>43</v>
      </c>
    </row>
    <row r="6" spans="1:12">
      <c r="A6" s="3" t="s">
        <v>15</v>
      </c>
      <c r="B6" s="4"/>
      <c r="C6" s="30"/>
      <c r="D6" s="28"/>
      <c r="E6" s="4"/>
      <c r="F6" s="4"/>
      <c r="G6" s="4"/>
      <c r="H6" s="4"/>
      <c r="I6" s="4"/>
      <c r="J6" s="4" t="s">
        <v>16</v>
      </c>
      <c r="K6" s="4"/>
      <c r="L6" s="13"/>
    </row>
    <row r="7" spans="1:12" ht="15" thickBot="1">
      <c r="A7" s="3" t="s">
        <v>17</v>
      </c>
      <c r="B7" s="4"/>
      <c r="C7" s="8" t="s">
        <v>44</v>
      </c>
      <c r="D7" s="28"/>
      <c r="E7" s="4"/>
      <c r="F7" s="4"/>
      <c r="G7" s="4"/>
      <c r="H7" s="4"/>
      <c r="I7" s="4"/>
      <c r="J7" s="4"/>
      <c r="K7" s="4"/>
      <c r="L7" s="14"/>
    </row>
    <row r="8" spans="1:12" ht="16.2" thickBot="1">
      <c r="A8" s="86" t="s">
        <v>4</v>
      </c>
      <c r="B8" s="87"/>
      <c r="C8" s="87"/>
      <c r="D8" s="87"/>
      <c r="E8" s="87"/>
      <c r="F8" s="87"/>
      <c r="G8" s="87"/>
      <c r="H8" s="87"/>
      <c r="I8" s="87"/>
      <c r="J8" s="87"/>
      <c r="K8" s="87"/>
      <c r="L8" s="88"/>
    </row>
    <row r="9" spans="1:12" ht="15" thickBot="1">
      <c r="A9" s="89" t="s">
        <v>18</v>
      </c>
      <c r="B9" s="90"/>
      <c r="C9" s="91" t="s">
        <v>19</v>
      </c>
      <c r="D9" s="39"/>
      <c r="E9" s="93"/>
      <c r="F9" s="93"/>
      <c r="G9" s="93"/>
      <c r="H9" s="94"/>
      <c r="I9" s="94"/>
      <c r="J9" s="95"/>
      <c r="K9" s="96" t="s">
        <v>0</v>
      </c>
      <c r="L9" s="98" t="s">
        <v>20</v>
      </c>
    </row>
    <row r="10" spans="1:12" ht="18" thickBot="1">
      <c r="A10" s="89"/>
      <c r="B10" s="90"/>
      <c r="C10" s="92"/>
      <c r="D10" s="15" t="s">
        <v>21</v>
      </c>
      <c r="E10" s="15" t="s">
        <v>22</v>
      </c>
      <c r="F10" s="15" t="s">
        <v>23</v>
      </c>
      <c r="G10" s="15" t="s">
        <v>24</v>
      </c>
      <c r="H10" s="15" t="s">
        <v>25</v>
      </c>
      <c r="I10" s="15" t="s">
        <v>26</v>
      </c>
      <c r="J10" s="16" t="s">
        <v>31</v>
      </c>
      <c r="K10" s="97"/>
      <c r="L10" s="99"/>
    </row>
    <row r="11" spans="1:12" ht="15.6">
      <c r="A11" s="100">
        <v>1</v>
      </c>
      <c r="B11" s="102">
        <f>K11</f>
        <v>1</v>
      </c>
      <c r="C11" s="22" t="s">
        <v>45</v>
      </c>
      <c r="D11" s="36">
        <v>1</v>
      </c>
      <c r="E11" s="19"/>
      <c r="F11" s="19"/>
      <c r="G11" s="19"/>
      <c r="H11" s="19">
        <v>4</v>
      </c>
      <c r="I11" s="19"/>
      <c r="J11" s="104">
        <f>SUM(D11:I13)</f>
        <v>24</v>
      </c>
      <c r="K11" s="106">
        <v>1</v>
      </c>
      <c r="L11" s="79">
        <f>J11*K11</f>
        <v>24</v>
      </c>
    </row>
    <row r="12" spans="1:12" ht="15.6">
      <c r="A12" s="101"/>
      <c r="B12" s="103"/>
      <c r="C12" s="17" t="s">
        <v>34</v>
      </c>
      <c r="D12" s="29">
        <v>2</v>
      </c>
      <c r="E12" s="21">
        <v>4</v>
      </c>
      <c r="F12" s="21"/>
      <c r="G12" s="21">
        <v>2</v>
      </c>
      <c r="H12" s="21">
        <v>2</v>
      </c>
      <c r="I12" s="21"/>
      <c r="J12" s="105"/>
      <c r="K12" s="107"/>
      <c r="L12" s="80"/>
    </row>
    <row r="13" spans="1:12" ht="16.2" thickBot="1">
      <c r="A13" s="101"/>
      <c r="B13" s="103"/>
      <c r="C13" s="17" t="s">
        <v>41</v>
      </c>
      <c r="D13" s="29"/>
      <c r="E13" s="21">
        <v>3</v>
      </c>
      <c r="F13" s="21">
        <v>4</v>
      </c>
      <c r="G13" s="21">
        <v>2</v>
      </c>
      <c r="H13" s="21"/>
      <c r="I13" s="21"/>
      <c r="J13" s="105"/>
      <c r="K13" s="107"/>
      <c r="L13" s="80"/>
    </row>
    <row r="14" spans="1:12" ht="15.6">
      <c r="A14" s="100">
        <f>B11+1</f>
        <v>2</v>
      </c>
      <c r="B14" s="102">
        <f>B11+K14</f>
        <v>21</v>
      </c>
      <c r="C14" s="36" t="s">
        <v>34</v>
      </c>
      <c r="D14" s="36"/>
      <c r="E14" s="19">
        <v>1</v>
      </c>
      <c r="F14" s="19">
        <v>10</v>
      </c>
      <c r="G14" s="19">
        <v>4</v>
      </c>
      <c r="H14" s="19">
        <v>2</v>
      </c>
      <c r="I14" s="19"/>
      <c r="J14" s="104">
        <f>SUM(E14:I17)</f>
        <v>24</v>
      </c>
      <c r="K14" s="106">
        <v>20</v>
      </c>
      <c r="L14" s="79">
        <f>J14*K14</f>
        <v>480</v>
      </c>
    </row>
    <row r="15" spans="1:12" ht="15.6">
      <c r="A15" s="101"/>
      <c r="B15" s="103"/>
      <c r="C15" s="29" t="s">
        <v>45</v>
      </c>
      <c r="D15" s="29"/>
      <c r="E15" s="21"/>
      <c r="F15" s="21">
        <v>1</v>
      </c>
      <c r="G15" s="21">
        <v>1</v>
      </c>
      <c r="H15" s="21">
        <v>1</v>
      </c>
      <c r="I15" s="21"/>
      <c r="J15" s="105"/>
      <c r="K15" s="107"/>
      <c r="L15" s="80"/>
    </row>
    <row r="16" spans="1:12" ht="15.6">
      <c r="A16" s="101"/>
      <c r="B16" s="103"/>
      <c r="C16" s="29" t="s">
        <v>35</v>
      </c>
      <c r="D16" s="29"/>
      <c r="E16" s="21">
        <v>1</v>
      </c>
      <c r="F16" s="21"/>
      <c r="G16" s="21"/>
      <c r="H16" s="21"/>
      <c r="I16" s="21"/>
      <c r="J16" s="105"/>
      <c r="K16" s="107"/>
      <c r="L16" s="80"/>
    </row>
    <row r="17" spans="1:12" ht="16.2" thickBot="1">
      <c r="A17" s="101"/>
      <c r="B17" s="103"/>
      <c r="C17" s="20" t="s">
        <v>41</v>
      </c>
      <c r="D17" s="24"/>
      <c r="E17" s="18"/>
      <c r="F17" s="18">
        <v>1</v>
      </c>
      <c r="G17" s="18">
        <v>1</v>
      </c>
      <c r="H17" s="18">
        <v>1</v>
      </c>
      <c r="I17" s="18"/>
      <c r="J17" s="105"/>
      <c r="K17" s="107"/>
      <c r="L17" s="80"/>
    </row>
    <row r="18" spans="1:12" ht="15.6">
      <c r="A18" s="100">
        <f>B14+1</f>
        <v>22</v>
      </c>
      <c r="B18" s="102">
        <f>B14+K18</f>
        <v>31</v>
      </c>
      <c r="C18" s="36" t="s">
        <v>32</v>
      </c>
      <c r="D18" s="36"/>
      <c r="E18" s="19">
        <v>1</v>
      </c>
      <c r="F18" s="19">
        <v>1</v>
      </c>
      <c r="G18" s="19">
        <v>2</v>
      </c>
      <c r="H18" s="19"/>
      <c r="I18" s="19"/>
      <c r="J18" s="104">
        <f>SUM(E18:I21)</f>
        <v>24</v>
      </c>
      <c r="K18" s="106">
        <v>10</v>
      </c>
      <c r="L18" s="79">
        <f>J18*K18</f>
        <v>240</v>
      </c>
    </row>
    <row r="19" spans="1:12" ht="15.6">
      <c r="A19" s="101"/>
      <c r="B19" s="103"/>
      <c r="C19" s="24" t="s">
        <v>34</v>
      </c>
      <c r="D19" s="24"/>
      <c r="E19" s="18"/>
      <c r="F19" s="18">
        <v>10</v>
      </c>
      <c r="G19" s="18"/>
      <c r="H19" s="18">
        <v>3</v>
      </c>
      <c r="I19" s="18"/>
      <c r="J19" s="105"/>
      <c r="K19" s="107"/>
      <c r="L19" s="80"/>
    </row>
    <row r="20" spans="1:12" ht="15.6">
      <c r="A20" s="101"/>
      <c r="B20" s="103"/>
      <c r="C20" s="24" t="s">
        <v>45</v>
      </c>
      <c r="D20" s="24"/>
      <c r="E20" s="18"/>
      <c r="F20" s="18">
        <v>2</v>
      </c>
      <c r="G20" s="18">
        <v>1</v>
      </c>
      <c r="H20" s="18">
        <v>2</v>
      </c>
      <c r="I20" s="18"/>
      <c r="J20" s="105"/>
      <c r="K20" s="107"/>
      <c r="L20" s="80"/>
    </row>
    <row r="21" spans="1:12" ht="16.2" thickBot="1">
      <c r="A21" s="101"/>
      <c r="B21" s="103"/>
      <c r="C21" s="24" t="s">
        <v>35</v>
      </c>
      <c r="D21" s="24"/>
      <c r="E21" s="18"/>
      <c r="F21" s="18">
        <v>1</v>
      </c>
      <c r="G21" s="18"/>
      <c r="H21" s="18">
        <v>1</v>
      </c>
      <c r="I21" s="18"/>
      <c r="J21" s="105"/>
      <c r="K21" s="107"/>
      <c r="L21" s="80"/>
    </row>
    <row r="22" spans="1:12" ht="15.6">
      <c r="A22" s="100">
        <f>B18+1</f>
        <v>32</v>
      </c>
      <c r="B22" s="102">
        <f>B18+K22</f>
        <v>35</v>
      </c>
      <c r="C22" s="36" t="s">
        <v>32</v>
      </c>
      <c r="D22" s="36"/>
      <c r="E22" s="19">
        <v>1</v>
      </c>
      <c r="F22" s="19"/>
      <c r="G22" s="19">
        <v>1</v>
      </c>
      <c r="H22" s="19">
        <v>1</v>
      </c>
      <c r="I22" s="19"/>
      <c r="J22" s="104">
        <f>SUM(D22:I25)</f>
        <v>24</v>
      </c>
      <c r="K22" s="106">
        <v>4</v>
      </c>
      <c r="L22" s="79">
        <f t="shared" ref="L22" si="0">J22*K22</f>
        <v>96</v>
      </c>
    </row>
    <row r="23" spans="1:12" ht="15.6">
      <c r="A23" s="101"/>
      <c r="B23" s="103"/>
      <c r="C23" s="24" t="s">
        <v>41</v>
      </c>
      <c r="D23" s="24"/>
      <c r="E23" s="18"/>
      <c r="F23" s="18">
        <v>10</v>
      </c>
      <c r="G23" s="18"/>
      <c r="H23" s="18">
        <v>1</v>
      </c>
      <c r="I23" s="18"/>
      <c r="J23" s="105"/>
      <c r="K23" s="107"/>
      <c r="L23" s="80"/>
    </row>
    <row r="24" spans="1:12" ht="15.6">
      <c r="A24" s="101"/>
      <c r="B24" s="103"/>
      <c r="C24" s="24" t="s">
        <v>34</v>
      </c>
      <c r="D24" s="24"/>
      <c r="E24" s="18">
        <v>2</v>
      </c>
      <c r="F24" s="18">
        <v>1</v>
      </c>
      <c r="G24" s="18"/>
      <c r="H24" s="18">
        <v>2</v>
      </c>
      <c r="I24" s="18"/>
      <c r="J24" s="105"/>
      <c r="K24" s="107"/>
      <c r="L24" s="80"/>
    </row>
    <row r="25" spans="1:12" ht="16.2" thickBot="1">
      <c r="A25" s="101"/>
      <c r="B25" s="103"/>
      <c r="C25" s="24" t="s">
        <v>35</v>
      </c>
      <c r="D25" s="24">
        <v>2</v>
      </c>
      <c r="E25" s="18"/>
      <c r="F25" s="18">
        <v>1</v>
      </c>
      <c r="G25" s="18">
        <v>1</v>
      </c>
      <c r="H25" s="18">
        <v>1</v>
      </c>
      <c r="I25" s="18"/>
      <c r="J25" s="105"/>
      <c r="K25" s="107"/>
      <c r="L25" s="80"/>
    </row>
    <row r="26" spans="1:12" ht="15.6">
      <c r="A26" s="100">
        <f>B22+1</f>
        <v>36</v>
      </c>
      <c r="B26" s="102">
        <f>B22+K26</f>
        <v>43</v>
      </c>
      <c r="C26" s="36" t="s">
        <v>40</v>
      </c>
      <c r="D26" s="36"/>
      <c r="E26" s="19"/>
      <c r="F26" s="19"/>
      <c r="G26" s="19"/>
      <c r="H26" s="19">
        <v>3</v>
      </c>
      <c r="I26" s="19"/>
      <c r="J26" s="104">
        <f>SUM(E26:I29)</f>
        <v>24</v>
      </c>
      <c r="K26" s="106">
        <v>8</v>
      </c>
      <c r="L26" s="79">
        <f t="shared" ref="L26" si="1">J26*K26</f>
        <v>192</v>
      </c>
    </row>
    <row r="27" spans="1:12" ht="15.6">
      <c r="A27" s="101"/>
      <c r="B27" s="103"/>
      <c r="C27" s="24" t="s">
        <v>45</v>
      </c>
      <c r="D27" s="24"/>
      <c r="E27" s="18">
        <v>2</v>
      </c>
      <c r="F27" s="18">
        <v>2</v>
      </c>
      <c r="G27" s="18">
        <v>2</v>
      </c>
      <c r="H27" s="18">
        <v>1</v>
      </c>
      <c r="I27" s="18"/>
      <c r="J27" s="105"/>
      <c r="K27" s="107"/>
      <c r="L27" s="80"/>
    </row>
    <row r="28" spans="1:12" ht="15.6">
      <c r="A28" s="101"/>
      <c r="B28" s="103"/>
      <c r="C28" s="24" t="s">
        <v>34</v>
      </c>
      <c r="D28" s="24"/>
      <c r="E28" s="18"/>
      <c r="F28" s="18">
        <v>7</v>
      </c>
      <c r="G28" s="18">
        <v>2</v>
      </c>
      <c r="H28" s="18"/>
      <c r="I28" s="18"/>
      <c r="J28" s="105"/>
      <c r="K28" s="107"/>
      <c r="L28" s="80"/>
    </row>
    <row r="29" spans="1:12" ht="16.2" thickBot="1">
      <c r="A29" s="101"/>
      <c r="B29" s="103"/>
      <c r="C29" s="24" t="s">
        <v>47</v>
      </c>
      <c r="D29" s="24"/>
      <c r="E29" s="18">
        <v>1</v>
      </c>
      <c r="F29" s="18">
        <v>1</v>
      </c>
      <c r="G29" s="18">
        <v>2</v>
      </c>
      <c r="H29" s="18">
        <v>1</v>
      </c>
      <c r="I29" s="18"/>
      <c r="J29" s="105"/>
      <c r="K29" s="107"/>
      <c r="L29" s="80"/>
    </row>
    <row r="30" spans="1:12" ht="15.6">
      <c r="A30" s="100">
        <f>B26+1</f>
        <v>44</v>
      </c>
      <c r="B30" s="102">
        <f>B26+K30</f>
        <v>58</v>
      </c>
      <c r="C30" s="36" t="s">
        <v>46</v>
      </c>
      <c r="D30" s="36"/>
      <c r="E30" s="19"/>
      <c r="F30" s="19"/>
      <c r="G30" s="19">
        <v>1</v>
      </c>
      <c r="H30" s="19">
        <v>1</v>
      </c>
      <c r="I30" s="19"/>
      <c r="J30" s="104">
        <f>SUM(E30:I34)</f>
        <v>24</v>
      </c>
      <c r="K30" s="106">
        <v>15</v>
      </c>
      <c r="L30" s="79">
        <f t="shared" ref="L30" si="2">J30*K30</f>
        <v>360</v>
      </c>
    </row>
    <row r="31" spans="1:12" ht="15.6">
      <c r="A31" s="101"/>
      <c r="B31" s="103"/>
      <c r="C31" s="24" t="s">
        <v>47</v>
      </c>
      <c r="D31" s="24"/>
      <c r="E31" s="18">
        <v>1</v>
      </c>
      <c r="F31" s="18"/>
      <c r="G31" s="18"/>
      <c r="H31" s="18">
        <v>2</v>
      </c>
      <c r="I31" s="18"/>
      <c r="J31" s="105"/>
      <c r="K31" s="107"/>
      <c r="L31" s="80"/>
    </row>
    <row r="32" spans="1:12" ht="15.6">
      <c r="A32" s="101"/>
      <c r="B32" s="103"/>
      <c r="C32" s="24" t="s">
        <v>45</v>
      </c>
      <c r="D32" s="24"/>
      <c r="E32" s="18"/>
      <c r="F32" s="18"/>
      <c r="G32" s="18">
        <v>2</v>
      </c>
      <c r="H32" s="18"/>
      <c r="I32" s="18"/>
      <c r="J32" s="105"/>
      <c r="K32" s="107"/>
      <c r="L32" s="80"/>
    </row>
    <row r="33" spans="1:12" ht="15.6">
      <c r="A33" s="101"/>
      <c r="B33" s="103"/>
      <c r="C33" s="24" t="s">
        <v>34</v>
      </c>
      <c r="D33" s="24"/>
      <c r="E33" s="18">
        <v>8</v>
      </c>
      <c r="F33" s="18">
        <v>6</v>
      </c>
      <c r="G33" s="18">
        <v>1</v>
      </c>
      <c r="H33" s="18">
        <v>1</v>
      </c>
      <c r="I33" s="18"/>
      <c r="J33" s="105"/>
      <c r="K33" s="107"/>
      <c r="L33" s="80"/>
    </row>
    <row r="34" spans="1:12" ht="16.2" thickBot="1">
      <c r="A34" s="101"/>
      <c r="B34" s="103"/>
      <c r="C34" s="24" t="s">
        <v>35</v>
      </c>
      <c r="D34" s="24"/>
      <c r="E34" s="18"/>
      <c r="F34" s="18"/>
      <c r="G34" s="18">
        <v>1</v>
      </c>
      <c r="H34" s="18"/>
      <c r="I34" s="18"/>
      <c r="J34" s="105"/>
      <c r="K34" s="107"/>
      <c r="L34" s="80"/>
    </row>
    <row r="35" spans="1:12" ht="15.6">
      <c r="A35" s="100">
        <f>B30+1</f>
        <v>59</v>
      </c>
      <c r="B35" s="102">
        <f>B30+K35</f>
        <v>63</v>
      </c>
      <c r="C35" s="36" t="s">
        <v>47</v>
      </c>
      <c r="D35" s="36"/>
      <c r="E35" s="19"/>
      <c r="F35" s="19"/>
      <c r="G35" s="19">
        <v>1</v>
      </c>
      <c r="H35" s="19">
        <v>1</v>
      </c>
      <c r="I35" s="19"/>
      <c r="J35" s="104">
        <f>SUM(E35:I39)</f>
        <v>24</v>
      </c>
      <c r="K35" s="106">
        <v>5</v>
      </c>
      <c r="L35" s="79">
        <f t="shared" ref="L35" si="3">J35*K35</f>
        <v>120</v>
      </c>
    </row>
    <row r="36" spans="1:12" ht="15.6">
      <c r="A36" s="101"/>
      <c r="B36" s="103"/>
      <c r="C36" s="24" t="s">
        <v>32</v>
      </c>
      <c r="D36" s="24"/>
      <c r="E36" s="18"/>
      <c r="F36" s="18">
        <v>2</v>
      </c>
      <c r="G36" s="18">
        <v>2</v>
      </c>
      <c r="H36" s="18"/>
      <c r="I36" s="18"/>
      <c r="J36" s="105"/>
      <c r="K36" s="107"/>
      <c r="L36" s="80"/>
    </row>
    <row r="37" spans="1:12" ht="15.6">
      <c r="A37" s="101"/>
      <c r="B37" s="103"/>
      <c r="C37" s="24" t="s">
        <v>46</v>
      </c>
      <c r="D37" s="24"/>
      <c r="E37" s="18">
        <v>1</v>
      </c>
      <c r="F37" s="18">
        <v>1</v>
      </c>
      <c r="G37" s="18"/>
      <c r="H37" s="18"/>
      <c r="I37" s="18"/>
      <c r="J37" s="105"/>
      <c r="K37" s="107"/>
      <c r="L37" s="80"/>
    </row>
    <row r="38" spans="1:12" ht="15.6">
      <c r="A38" s="101"/>
      <c r="B38" s="103"/>
      <c r="C38" s="24" t="s">
        <v>34</v>
      </c>
      <c r="D38" s="24"/>
      <c r="E38" s="18">
        <v>4</v>
      </c>
      <c r="F38" s="18">
        <v>6</v>
      </c>
      <c r="G38" s="18"/>
      <c r="H38" s="18">
        <v>2</v>
      </c>
      <c r="I38" s="18"/>
      <c r="J38" s="105"/>
      <c r="K38" s="107"/>
      <c r="L38" s="80"/>
    </row>
    <row r="39" spans="1:12" ht="16.2" thickBot="1">
      <c r="A39" s="101"/>
      <c r="B39" s="103"/>
      <c r="C39" s="24" t="s">
        <v>45</v>
      </c>
      <c r="D39" s="24"/>
      <c r="E39" s="18"/>
      <c r="F39" s="18"/>
      <c r="G39" s="18">
        <v>4</v>
      </c>
      <c r="H39" s="18"/>
      <c r="I39" s="18"/>
      <c r="J39" s="105"/>
      <c r="K39" s="107"/>
      <c r="L39" s="80"/>
    </row>
    <row r="40" spans="1:12" ht="15.6">
      <c r="A40" s="100">
        <f>B35+1</f>
        <v>64</v>
      </c>
      <c r="B40" s="102">
        <f>B35+K40</f>
        <v>68</v>
      </c>
      <c r="C40" s="36" t="s">
        <v>34</v>
      </c>
      <c r="D40" s="36"/>
      <c r="E40" s="19">
        <v>6</v>
      </c>
      <c r="F40" s="19">
        <v>4</v>
      </c>
      <c r="G40" s="19">
        <v>1</v>
      </c>
      <c r="H40" s="19">
        <v>1</v>
      </c>
      <c r="I40" s="19"/>
      <c r="J40" s="104">
        <f t="shared" ref="J40" si="4">SUM(E40:I44)</f>
        <v>24</v>
      </c>
      <c r="K40" s="106">
        <v>5</v>
      </c>
      <c r="L40" s="79">
        <f t="shared" ref="L40" si="5">J40*K40</f>
        <v>120</v>
      </c>
    </row>
    <row r="41" spans="1:12" ht="15.6">
      <c r="A41" s="101"/>
      <c r="B41" s="103"/>
      <c r="C41" s="29" t="s">
        <v>32</v>
      </c>
      <c r="D41" s="29"/>
      <c r="E41" s="21">
        <v>1</v>
      </c>
      <c r="F41" s="21">
        <v>2</v>
      </c>
      <c r="G41" s="21">
        <v>2</v>
      </c>
      <c r="H41" s="21">
        <v>1</v>
      </c>
      <c r="I41" s="21"/>
      <c r="J41" s="105"/>
      <c r="K41" s="107"/>
      <c r="L41" s="80"/>
    </row>
    <row r="42" spans="1:12" ht="15.6">
      <c r="A42" s="101"/>
      <c r="B42" s="103"/>
      <c r="C42" s="24" t="s">
        <v>47</v>
      </c>
      <c r="D42" s="24"/>
      <c r="E42" s="18"/>
      <c r="F42" s="18">
        <v>1</v>
      </c>
      <c r="G42" s="18"/>
      <c r="H42" s="18">
        <v>1</v>
      </c>
      <c r="I42" s="18"/>
      <c r="J42" s="105"/>
      <c r="K42" s="107"/>
      <c r="L42" s="80"/>
    </row>
    <row r="43" spans="1:12" ht="15.6">
      <c r="A43" s="101"/>
      <c r="B43" s="103"/>
      <c r="C43" s="40" t="s">
        <v>45</v>
      </c>
      <c r="D43" s="40"/>
      <c r="E43" s="34">
        <v>1</v>
      </c>
      <c r="F43" s="34">
        <v>1</v>
      </c>
      <c r="G43" s="34"/>
      <c r="H43" s="34">
        <v>1</v>
      </c>
      <c r="I43" s="34"/>
      <c r="J43" s="105"/>
      <c r="K43" s="107"/>
      <c r="L43" s="80"/>
    </row>
    <row r="44" spans="1:12" ht="16.2" thickBot="1">
      <c r="A44" s="101"/>
      <c r="B44" s="103"/>
      <c r="C44" s="37" t="s">
        <v>41</v>
      </c>
      <c r="D44" s="37"/>
      <c r="E44" s="23">
        <v>1</v>
      </c>
      <c r="F44" s="23"/>
      <c r="G44" s="23"/>
      <c r="H44" s="23"/>
      <c r="I44" s="23"/>
      <c r="J44" s="108"/>
      <c r="K44" s="109"/>
      <c r="L44" s="81"/>
    </row>
    <row r="45" spans="1:12" ht="15.6">
      <c r="A45" s="100">
        <f>B40+1</f>
        <v>69</v>
      </c>
      <c r="B45" s="102">
        <f>B40+K45</f>
        <v>88</v>
      </c>
      <c r="C45" s="36" t="s">
        <v>32</v>
      </c>
      <c r="D45" s="36"/>
      <c r="E45" s="19"/>
      <c r="F45" s="19">
        <v>6</v>
      </c>
      <c r="G45" s="19">
        <v>5</v>
      </c>
      <c r="H45" s="19">
        <v>1</v>
      </c>
      <c r="I45" s="19"/>
      <c r="J45" s="104">
        <f>SUM(D45:I48)</f>
        <v>24</v>
      </c>
      <c r="K45" s="106">
        <v>20</v>
      </c>
      <c r="L45" s="79">
        <f t="shared" ref="L45" si="6">J45*K45</f>
        <v>480</v>
      </c>
    </row>
    <row r="46" spans="1:12" ht="15.6">
      <c r="A46" s="101"/>
      <c r="B46" s="103"/>
      <c r="C46" s="24" t="s">
        <v>49</v>
      </c>
      <c r="D46" s="24"/>
      <c r="E46" s="18">
        <v>1</v>
      </c>
      <c r="F46" s="18"/>
      <c r="G46" s="18"/>
      <c r="H46" s="18"/>
      <c r="I46" s="18"/>
      <c r="J46" s="105"/>
      <c r="K46" s="107"/>
      <c r="L46" s="80"/>
    </row>
    <row r="47" spans="1:12" ht="15.6">
      <c r="A47" s="101"/>
      <c r="B47" s="103"/>
      <c r="C47" s="40" t="s">
        <v>41</v>
      </c>
      <c r="D47" s="40">
        <v>1</v>
      </c>
      <c r="E47" s="34"/>
      <c r="F47" s="34">
        <v>3</v>
      </c>
      <c r="G47" s="34">
        <v>3</v>
      </c>
      <c r="H47" s="34">
        <v>2</v>
      </c>
      <c r="I47" s="34"/>
      <c r="J47" s="105"/>
      <c r="K47" s="107"/>
      <c r="L47" s="80"/>
    </row>
    <row r="48" spans="1:12" ht="16.2" thickBot="1">
      <c r="A48" s="110"/>
      <c r="B48" s="111"/>
      <c r="C48" s="37" t="s">
        <v>66</v>
      </c>
      <c r="D48" s="37"/>
      <c r="E48" s="23"/>
      <c r="F48" s="23"/>
      <c r="G48" s="23">
        <v>2</v>
      </c>
      <c r="H48" s="23"/>
      <c r="I48" s="23"/>
      <c r="J48" s="108"/>
      <c r="K48" s="109"/>
      <c r="L48" s="81"/>
    </row>
    <row r="49" spans="1:12" ht="15.6">
      <c r="A49" s="100">
        <f>B45+1</f>
        <v>89</v>
      </c>
      <c r="B49" s="102">
        <f>B45+K49</f>
        <v>103</v>
      </c>
      <c r="C49" s="36" t="s">
        <v>34</v>
      </c>
      <c r="D49" s="36">
        <v>1</v>
      </c>
      <c r="E49" s="19"/>
      <c r="F49" s="19">
        <v>1</v>
      </c>
      <c r="G49" s="19"/>
      <c r="H49" s="19">
        <v>1</v>
      </c>
      <c r="I49" s="19"/>
      <c r="J49" s="104">
        <f>SUM(D49:I52)</f>
        <v>24</v>
      </c>
      <c r="K49" s="106">
        <v>15</v>
      </c>
      <c r="L49" s="79">
        <f t="shared" ref="L49" si="7">J49*K49</f>
        <v>360</v>
      </c>
    </row>
    <row r="50" spans="1:12" ht="15.6">
      <c r="A50" s="101"/>
      <c r="B50" s="103"/>
      <c r="C50" s="24" t="s">
        <v>32</v>
      </c>
      <c r="D50" s="24"/>
      <c r="E50" s="18"/>
      <c r="F50" s="18">
        <v>4</v>
      </c>
      <c r="G50" s="18">
        <v>2</v>
      </c>
      <c r="H50" s="18"/>
      <c r="I50" s="18"/>
      <c r="J50" s="105"/>
      <c r="K50" s="107"/>
      <c r="L50" s="80"/>
    </row>
    <row r="51" spans="1:12" ht="15.6">
      <c r="A51" s="101"/>
      <c r="B51" s="103"/>
      <c r="C51" s="40" t="s">
        <v>45</v>
      </c>
      <c r="D51" s="40">
        <v>1</v>
      </c>
      <c r="E51" s="34">
        <v>1</v>
      </c>
      <c r="F51" s="34">
        <v>3</v>
      </c>
      <c r="G51" s="34">
        <v>1</v>
      </c>
      <c r="H51" s="34">
        <v>2</v>
      </c>
      <c r="I51" s="34"/>
      <c r="J51" s="105"/>
      <c r="K51" s="107"/>
      <c r="L51" s="80"/>
    </row>
    <row r="52" spans="1:12" ht="16.2" thickBot="1">
      <c r="A52" s="110"/>
      <c r="B52" s="111"/>
      <c r="C52" s="40" t="s">
        <v>49</v>
      </c>
      <c r="D52" s="40">
        <v>3</v>
      </c>
      <c r="E52" s="34">
        <v>1</v>
      </c>
      <c r="F52" s="34">
        <v>2</v>
      </c>
      <c r="G52" s="34"/>
      <c r="H52" s="34">
        <v>1</v>
      </c>
      <c r="I52" s="34"/>
      <c r="J52" s="105"/>
      <c r="K52" s="107"/>
      <c r="L52" s="80"/>
    </row>
    <row r="53" spans="1:12" ht="15.6">
      <c r="A53" s="100">
        <f>B49+1</f>
        <v>104</v>
      </c>
      <c r="B53" s="102">
        <f>B49+K53</f>
        <v>133</v>
      </c>
      <c r="C53" s="36" t="s">
        <v>35</v>
      </c>
      <c r="D53" s="36"/>
      <c r="E53" s="19"/>
      <c r="F53" s="19"/>
      <c r="G53" s="19">
        <v>2</v>
      </c>
      <c r="H53" s="19"/>
      <c r="I53" s="19"/>
      <c r="J53" s="104">
        <f>SUM(D53:I57)</f>
        <v>24</v>
      </c>
      <c r="K53" s="106">
        <v>30</v>
      </c>
      <c r="L53" s="79">
        <f t="shared" ref="L53" si="8">J53*K53</f>
        <v>720</v>
      </c>
    </row>
    <row r="54" spans="1:12" ht="15.6">
      <c r="A54" s="101"/>
      <c r="B54" s="103"/>
      <c r="C54" s="24" t="s">
        <v>32</v>
      </c>
      <c r="D54" s="24"/>
      <c r="E54" s="18"/>
      <c r="F54" s="18">
        <v>6</v>
      </c>
      <c r="G54" s="18">
        <v>5</v>
      </c>
      <c r="H54" s="18"/>
      <c r="I54" s="18"/>
      <c r="J54" s="105"/>
      <c r="K54" s="107"/>
      <c r="L54" s="80"/>
    </row>
    <row r="55" spans="1:12" ht="15.6">
      <c r="A55" s="101"/>
      <c r="B55" s="103"/>
      <c r="C55" s="40" t="s">
        <v>45</v>
      </c>
      <c r="D55" s="40"/>
      <c r="E55" s="34">
        <v>3</v>
      </c>
      <c r="F55" s="34">
        <v>2</v>
      </c>
      <c r="G55" s="34"/>
      <c r="H55" s="34">
        <v>1</v>
      </c>
      <c r="I55" s="34"/>
      <c r="J55" s="105"/>
      <c r="K55" s="107"/>
      <c r="L55" s="80"/>
    </row>
    <row r="56" spans="1:12" ht="15.6">
      <c r="A56" s="101"/>
      <c r="B56" s="103"/>
      <c r="C56" s="40" t="s">
        <v>48</v>
      </c>
      <c r="D56" s="40">
        <v>1</v>
      </c>
      <c r="E56" s="34"/>
      <c r="F56" s="34"/>
      <c r="G56" s="34">
        <v>1</v>
      </c>
      <c r="H56" s="34">
        <v>1</v>
      </c>
      <c r="I56" s="34"/>
      <c r="J56" s="105"/>
      <c r="K56" s="107"/>
      <c r="L56" s="80"/>
    </row>
    <row r="57" spans="1:12" ht="16.2" thickBot="1">
      <c r="A57" s="110"/>
      <c r="B57" s="111"/>
      <c r="C57" s="37" t="s">
        <v>67</v>
      </c>
      <c r="D57" s="37"/>
      <c r="E57" s="23"/>
      <c r="F57" s="23"/>
      <c r="G57" s="23">
        <v>1</v>
      </c>
      <c r="H57" s="23">
        <v>1</v>
      </c>
      <c r="I57" s="23"/>
      <c r="J57" s="108"/>
      <c r="K57" s="109"/>
      <c r="L57" s="81"/>
    </row>
    <row r="58" spans="1:12" ht="15.6">
      <c r="A58" s="100">
        <f>B53+1</f>
        <v>134</v>
      </c>
      <c r="B58" s="102">
        <f>B53+K58</f>
        <v>147</v>
      </c>
      <c r="C58" s="36" t="s">
        <v>35</v>
      </c>
      <c r="D58" s="36">
        <v>1</v>
      </c>
      <c r="E58" s="19">
        <v>1</v>
      </c>
      <c r="F58" s="19">
        <v>1</v>
      </c>
      <c r="G58" s="19"/>
      <c r="H58" s="19"/>
      <c r="I58" s="19"/>
      <c r="J58" s="104">
        <f>SUM(D58:I62)</f>
        <v>24</v>
      </c>
      <c r="K58" s="106">
        <v>14</v>
      </c>
      <c r="L58" s="79">
        <f t="shared" ref="L58" si="9">J58*K58</f>
        <v>336</v>
      </c>
    </row>
    <row r="59" spans="1:12" ht="15.6">
      <c r="A59" s="101"/>
      <c r="B59" s="103"/>
      <c r="C59" s="24" t="s">
        <v>32</v>
      </c>
      <c r="D59" s="24"/>
      <c r="E59" s="18">
        <v>1</v>
      </c>
      <c r="F59" s="18">
        <v>3</v>
      </c>
      <c r="G59" s="18">
        <v>2</v>
      </c>
      <c r="H59" s="18"/>
      <c r="I59" s="18"/>
      <c r="J59" s="105"/>
      <c r="K59" s="107"/>
      <c r="L59" s="80"/>
    </row>
    <row r="60" spans="1:12" ht="15.6">
      <c r="A60" s="101"/>
      <c r="B60" s="103"/>
      <c r="C60" s="40" t="s">
        <v>54</v>
      </c>
      <c r="D60" s="40"/>
      <c r="E60" s="34">
        <v>1</v>
      </c>
      <c r="F60" s="34"/>
      <c r="G60" s="34">
        <v>2</v>
      </c>
      <c r="H60" s="34">
        <v>2</v>
      </c>
      <c r="I60" s="34"/>
      <c r="J60" s="105"/>
      <c r="K60" s="107"/>
      <c r="L60" s="80"/>
    </row>
    <row r="61" spans="1:12" ht="15.6">
      <c r="A61" s="101"/>
      <c r="B61" s="103"/>
      <c r="C61" s="40" t="s">
        <v>49</v>
      </c>
      <c r="D61" s="40">
        <v>1</v>
      </c>
      <c r="E61" s="34">
        <v>1</v>
      </c>
      <c r="F61" s="34">
        <v>1</v>
      </c>
      <c r="G61" s="34"/>
      <c r="H61" s="34"/>
      <c r="I61" s="34"/>
      <c r="J61" s="105"/>
      <c r="K61" s="107"/>
      <c r="L61" s="80"/>
    </row>
    <row r="62" spans="1:12" ht="16.2" thickBot="1">
      <c r="A62" s="110"/>
      <c r="B62" s="111"/>
      <c r="C62" s="37" t="s">
        <v>64</v>
      </c>
      <c r="D62" s="37"/>
      <c r="E62" s="23">
        <v>1</v>
      </c>
      <c r="F62" s="23">
        <v>2</v>
      </c>
      <c r="G62" s="23">
        <v>1</v>
      </c>
      <c r="H62" s="23">
        <v>3</v>
      </c>
      <c r="I62" s="23"/>
      <c r="J62" s="108"/>
      <c r="K62" s="109"/>
      <c r="L62" s="81"/>
    </row>
    <row r="63" spans="1:12" ht="15.6">
      <c r="A63" s="100">
        <f>B58+1</f>
        <v>148</v>
      </c>
      <c r="B63" s="102">
        <f>B58+K63</f>
        <v>207</v>
      </c>
      <c r="C63" s="22" t="s">
        <v>32</v>
      </c>
      <c r="D63" s="19"/>
      <c r="E63" s="19">
        <v>1</v>
      </c>
      <c r="F63" s="19">
        <v>4</v>
      </c>
      <c r="G63" s="19">
        <v>4</v>
      </c>
      <c r="H63" s="19">
        <v>1</v>
      </c>
      <c r="I63" s="19"/>
      <c r="J63" s="104">
        <f>SUM(D63:I66)</f>
        <v>24</v>
      </c>
      <c r="K63" s="106">
        <v>60</v>
      </c>
      <c r="L63" s="79">
        <f>J63*K63</f>
        <v>1440</v>
      </c>
    </row>
    <row r="64" spans="1:12" ht="15.6">
      <c r="A64" s="101"/>
      <c r="B64" s="103"/>
      <c r="C64" s="17" t="s">
        <v>34</v>
      </c>
      <c r="D64" s="21"/>
      <c r="E64" s="21">
        <v>1</v>
      </c>
      <c r="F64" s="21">
        <v>3</v>
      </c>
      <c r="G64" s="21">
        <v>2</v>
      </c>
      <c r="H64" s="21">
        <v>2</v>
      </c>
      <c r="I64" s="21"/>
      <c r="J64" s="105"/>
      <c r="K64" s="107"/>
      <c r="L64" s="80"/>
    </row>
    <row r="65" spans="1:12" ht="15.6">
      <c r="A65" s="101"/>
      <c r="B65" s="103"/>
      <c r="C65" s="17" t="s">
        <v>35</v>
      </c>
      <c r="D65" s="21"/>
      <c r="E65" s="21">
        <v>1</v>
      </c>
      <c r="F65" s="21">
        <v>1</v>
      </c>
      <c r="G65" s="21">
        <v>1</v>
      </c>
      <c r="H65" s="21">
        <v>1</v>
      </c>
      <c r="I65" s="21"/>
      <c r="J65" s="105"/>
      <c r="K65" s="107"/>
      <c r="L65" s="80"/>
    </row>
    <row r="66" spans="1:12" ht="16.2" thickBot="1">
      <c r="A66" s="101"/>
      <c r="B66" s="103"/>
      <c r="C66" s="17" t="s">
        <v>63</v>
      </c>
      <c r="D66" s="21"/>
      <c r="E66" s="21"/>
      <c r="F66" s="21">
        <v>1</v>
      </c>
      <c r="G66" s="21"/>
      <c r="H66" s="21">
        <v>1</v>
      </c>
      <c r="I66" s="21"/>
      <c r="J66" s="105"/>
      <c r="K66" s="107"/>
      <c r="L66" s="80"/>
    </row>
    <row r="67" spans="1:12" ht="15.6">
      <c r="A67" s="100">
        <f>B63+1</f>
        <v>208</v>
      </c>
      <c r="B67" s="102">
        <f>B63+K67</f>
        <v>257</v>
      </c>
      <c r="C67" s="22" t="s">
        <v>32</v>
      </c>
      <c r="D67" s="19"/>
      <c r="E67" s="19">
        <v>1</v>
      </c>
      <c r="F67" s="19">
        <v>5</v>
      </c>
      <c r="G67" s="19">
        <v>5</v>
      </c>
      <c r="H67" s="19">
        <v>1</v>
      </c>
      <c r="I67" s="19"/>
      <c r="J67" s="104">
        <f>SUM(D67:I71)</f>
        <v>24</v>
      </c>
      <c r="K67" s="106">
        <v>50</v>
      </c>
      <c r="L67" s="79">
        <f>J67*K67</f>
        <v>1200</v>
      </c>
    </row>
    <row r="68" spans="1:12" ht="15.6">
      <c r="A68" s="101"/>
      <c r="B68" s="103"/>
      <c r="C68" s="17" t="s">
        <v>34</v>
      </c>
      <c r="D68" s="21"/>
      <c r="E68" s="21">
        <v>1</v>
      </c>
      <c r="F68" s="21">
        <v>3</v>
      </c>
      <c r="G68" s="21">
        <v>2</v>
      </c>
      <c r="H68" s="21">
        <v>1</v>
      </c>
      <c r="I68" s="21"/>
      <c r="J68" s="105"/>
      <c r="K68" s="107"/>
      <c r="L68" s="80"/>
    </row>
    <row r="69" spans="1:12" ht="15.6">
      <c r="A69" s="101"/>
      <c r="B69" s="103"/>
      <c r="C69" s="17" t="s">
        <v>38</v>
      </c>
      <c r="D69" s="21"/>
      <c r="E69" s="21"/>
      <c r="F69" s="21">
        <v>1</v>
      </c>
      <c r="G69" s="21"/>
      <c r="H69" s="21"/>
      <c r="I69" s="21"/>
      <c r="J69" s="105"/>
      <c r="K69" s="107"/>
      <c r="L69" s="80"/>
    </row>
    <row r="70" spans="1:12" ht="15.6">
      <c r="A70" s="101"/>
      <c r="B70" s="103"/>
      <c r="C70" s="17" t="s">
        <v>35</v>
      </c>
      <c r="D70" s="21"/>
      <c r="E70" s="21">
        <v>1</v>
      </c>
      <c r="F70" s="21"/>
      <c r="G70" s="21">
        <v>1</v>
      </c>
      <c r="H70" s="21"/>
      <c r="I70" s="21"/>
      <c r="J70" s="105"/>
      <c r="K70" s="107"/>
      <c r="L70" s="80"/>
    </row>
    <row r="71" spans="1:12" ht="16.2" thickBot="1">
      <c r="A71" s="110"/>
      <c r="B71" s="111"/>
      <c r="C71" s="54" t="s">
        <v>37</v>
      </c>
      <c r="D71" s="55"/>
      <c r="E71" s="55"/>
      <c r="F71" s="55">
        <v>1</v>
      </c>
      <c r="G71" s="55">
        <v>1</v>
      </c>
      <c r="H71" s="55"/>
      <c r="I71" s="55"/>
      <c r="J71" s="108"/>
      <c r="K71" s="109"/>
      <c r="L71" s="81"/>
    </row>
    <row r="72" spans="1:12" ht="18.600000000000001" thickBot="1">
      <c r="A72" s="76" t="s">
        <v>9</v>
      </c>
      <c r="B72" s="61"/>
      <c r="C72" s="61"/>
      <c r="D72" s="61"/>
      <c r="E72" s="61"/>
      <c r="F72" s="61"/>
      <c r="G72" s="61"/>
      <c r="H72" s="61"/>
      <c r="I72" s="61"/>
      <c r="J72" s="77"/>
      <c r="K72" s="78">
        <f>SUM(K11:K71)</f>
        <v>257</v>
      </c>
      <c r="L72" s="78">
        <f>SUM(L11:L71)</f>
        <v>6168</v>
      </c>
    </row>
    <row r="76" spans="1:12" ht="23.4">
      <c r="A76" s="112" t="s">
        <v>9</v>
      </c>
      <c r="B76" s="113"/>
      <c r="C76" s="113"/>
      <c r="D76" s="113"/>
      <c r="E76" s="113"/>
      <c r="F76" s="113"/>
      <c r="G76" s="113"/>
      <c r="H76" s="113"/>
      <c r="I76" s="113"/>
      <c r="J76" s="114"/>
      <c r="K76" s="25">
        <f>K72</f>
        <v>257</v>
      </c>
      <c r="L76" s="25">
        <f>L72</f>
        <v>6168</v>
      </c>
    </row>
  </sheetData>
  <mergeCells count="79">
    <mergeCell ref="A76:J76"/>
    <mergeCell ref="A49:A52"/>
    <mergeCell ref="B49:B52"/>
    <mergeCell ref="J49:J52"/>
    <mergeCell ref="K49:K52"/>
    <mergeCell ref="A58:A62"/>
    <mergeCell ref="B58:B62"/>
    <mergeCell ref="J58:J62"/>
    <mergeCell ref="K58:K62"/>
    <mergeCell ref="A63:A66"/>
    <mergeCell ref="A67:A71"/>
    <mergeCell ref="B67:B71"/>
    <mergeCell ref="J67:J71"/>
    <mergeCell ref="K67:K71"/>
    <mergeCell ref="L67:L71"/>
    <mergeCell ref="B63:B66"/>
    <mergeCell ref="J63:J66"/>
    <mergeCell ref="K63:K66"/>
    <mergeCell ref="L63:L66"/>
    <mergeCell ref="A40:A44"/>
    <mergeCell ref="B40:B44"/>
    <mergeCell ref="J40:J44"/>
    <mergeCell ref="K40:K44"/>
    <mergeCell ref="L58:L62"/>
    <mergeCell ref="L49:L52"/>
    <mergeCell ref="A53:A57"/>
    <mergeCell ref="B53:B57"/>
    <mergeCell ref="J53:J57"/>
    <mergeCell ref="K53:K57"/>
    <mergeCell ref="L53:L57"/>
    <mergeCell ref="L40:L44"/>
    <mergeCell ref="A45:A48"/>
    <mergeCell ref="B45:B48"/>
    <mergeCell ref="J45:J48"/>
    <mergeCell ref="K45:K48"/>
    <mergeCell ref="L35:L39"/>
    <mergeCell ref="L26:L29"/>
    <mergeCell ref="A30:A34"/>
    <mergeCell ref="B30:B34"/>
    <mergeCell ref="J30:J34"/>
    <mergeCell ref="K30:K34"/>
    <mergeCell ref="L30:L34"/>
    <mergeCell ref="A26:A29"/>
    <mergeCell ref="B26:B29"/>
    <mergeCell ref="J26:J29"/>
    <mergeCell ref="K26:K29"/>
    <mergeCell ref="A35:A39"/>
    <mergeCell ref="B35:B39"/>
    <mergeCell ref="J35:J39"/>
    <mergeCell ref="K35:K39"/>
    <mergeCell ref="A14:A17"/>
    <mergeCell ref="B14:B17"/>
    <mergeCell ref="L22:L25"/>
    <mergeCell ref="A22:A25"/>
    <mergeCell ref="B22:B25"/>
    <mergeCell ref="J22:J25"/>
    <mergeCell ref="K22:K25"/>
    <mergeCell ref="J18:J21"/>
    <mergeCell ref="K18:K21"/>
    <mergeCell ref="L18:L21"/>
    <mergeCell ref="J14:J17"/>
    <mergeCell ref="K14:K17"/>
    <mergeCell ref="L14:L17"/>
    <mergeCell ref="L45:L48"/>
    <mergeCell ref="A2:L2"/>
    <mergeCell ref="F4:I4"/>
    <mergeCell ref="A8:L8"/>
    <mergeCell ref="A9:B10"/>
    <mergeCell ref="C9:C10"/>
    <mergeCell ref="E9:J9"/>
    <mergeCell ref="K9:K10"/>
    <mergeCell ref="L9:L10"/>
    <mergeCell ref="A11:A13"/>
    <mergeCell ref="B11:B13"/>
    <mergeCell ref="J11:J13"/>
    <mergeCell ref="K11:K13"/>
    <mergeCell ref="L11:L13"/>
    <mergeCell ref="A18:A21"/>
    <mergeCell ref="B18:B21"/>
  </mergeCells>
  <pageMargins left="0.7" right="0.7" top="0.75" bottom="0.75" header="0.3" footer="0.3"/>
  <pageSetup paperSize="9" scale="6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F5D1C"/>
    <pageSetUpPr fitToPage="1"/>
  </sheetPr>
  <dimension ref="A1:L58"/>
  <sheetViews>
    <sheetView topLeftCell="A44" workbookViewId="0">
      <selection activeCell="H56" sqref="H56"/>
    </sheetView>
  </sheetViews>
  <sheetFormatPr defaultRowHeight="14.4"/>
  <cols>
    <col min="3" max="3" width="21.6640625" customWidth="1"/>
    <col min="4" max="4" width="9.6640625" customWidth="1"/>
    <col min="11" max="11" width="9.6640625" bestFit="1" customWidth="1"/>
  </cols>
  <sheetData>
    <row r="1" spans="1:12" ht="15" thickBot="1"/>
    <row r="2" spans="1:12" ht="18" thickBot="1">
      <c r="A2" s="82" t="s">
        <v>10</v>
      </c>
      <c r="B2" s="83"/>
      <c r="C2" s="83"/>
      <c r="D2" s="83"/>
      <c r="E2" s="83"/>
      <c r="F2" s="83"/>
      <c r="G2" s="83"/>
      <c r="H2" s="83"/>
      <c r="I2" s="83"/>
      <c r="J2" s="83"/>
      <c r="K2" s="84"/>
      <c r="L2" t="s">
        <v>68</v>
      </c>
    </row>
    <row r="3" spans="1:12" ht="15.6">
      <c r="A3" s="3" t="s">
        <v>11</v>
      </c>
      <c r="B3" s="4"/>
      <c r="C3" s="5"/>
      <c r="D3" s="27"/>
      <c r="E3" s="4"/>
      <c r="F3" s="4"/>
      <c r="G3" s="4"/>
      <c r="H3" s="4"/>
      <c r="I3" s="4"/>
      <c r="J3" s="6"/>
      <c r="K3" s="7"/>
    </row>
    <row r="4" spans="1:12" ht="15.6">
      <c r="A4" s="3" t="s">
        <v>12</v>
      </c>
      <c r="B4" s="4"/>
      <c r="C4" s="8" t="s">
        <v>42</v>
      </c>
      <c r="D4" s="28"/>
      <c r="E4" s="4"/>
      <c r="F4" s="85"/>
      <c r="G4" s="85"/>
      <c r="H4" s="85"/>
      <c r="I4" s="9"/>
      <c r="J4" s="10"/>
      <c r="K4" s="11"/>
    </row>
    <row r="5" spans="1:12">
      <c r="A5" s="3" t="s">
        <v>13</v>
      </c>
      <c r="B5" s="4"/>
      <c r="C5" s="8"/>
      <c r="D5" s="28"/>
      <c r="E5" s="4"/>
      <c r="F5" s="4"/>
      <c r="G5" s="4"/>
      <c r="H5" s="4"/>
      <c r="I5" s="4" t="s">
        <v>14</v>
      </c>
      <c r="J5" s="4"/>
      <c r="K5" s="13" t="s">
        <v>43</v>
      </c>
    </row>
    <row r="6" spans="1:12">
      <c r="A6" s="3" t="s">
        <v>15</v>
      </c>
      <c r="B6" s="4"/>
      <c r="C6" s="30"/>
      <c r="D6" s="28"/>
      <c r="E6" s="4"/>
      <c r="F6" s="4"/>
      <c r="G6" s="4"/>
      <c r="H6" s="4"/>
      <c r="I6" s="4" t="s">
        <v>16</v>
      </c>
      <c r="J6" s="4"/>
      <c r="K6" s="13"/>
    </row>
    <row r="7" spans="1:12" ht="15" thickBot="1">
      <c r="A7" s="3" t="s">
        <v>17</v>
      </c>
      <c r="B7" s="4"/>
      <c r="C7" s="8" t="s">
        <v>44</v>
      </c>
      <c r="D7" s="28"/>
      <c r="E7" s="4"/>
      <c r="F7" s="4"/>
      <c r="G7" s="4"/>
      <c r="H7" s="4"/>
      <c r="I7" s="4"/>
      <c r="J7" s="4"/>
      <c r="K7" s="14"/>
    </row>
    <row r="8" spans="1:12" ht="16.2" thickBot="1">
      <c r="A8" s="86" t="s">
        <v>4</v>
      </c>
      <c r="B8" s="87"/>
      <c r="C8" s="87"/>
      <c r="D8" s="87"/>
      <c r="E8" s="87"/>
      <c r="F8" s="87"/>
      <c r="G8" s="87"/>
      <c r="H8" s="87"/>
      <c r="I8" s="87"/>
      <c r="J8" s="87"/>
      <c r="K8" s="88"/>
    </row>
    <row r="9" spans="1:12" ht="15" thickBot="1">
      <c r="A9" s="89" t="s">
        <v>18</v>
      </c>
      <c r="B9" s="90"/>
      <c r="C9" s="91" t="s">
        <v>19</v>
      </c>
      <c r="D9" s="39"/>
      <c r="E9" s="93"/>
      <c r="F9" s="93"/>
      <c r="G9" s="93"/>
      <c r="H9" s="94"/>
      <c r="I9" s="95"/>
      <c r="J9" s="96" t="s">
        <v>0</v>
      </c>
      <c r="K9" s="98" t="s">
        <v>20</v>
      </c>
    </row>
    <row r="10" spans="1:12" ht="18" thickBot="1">
      <c r="A10" s="89"/>
      <c r="B10" s="90"/>
      <c r="C10" s="92"/>
      <c r="D10" s="15" t="s">
        <v>27</v>
      </c>
      <c r="E10" s="15" t="s">
        <v>28</v>
      </c>
      <c r="F10" s="15" t="s">
        <v>29</v>
      </c>
      <c r="G10" s="15" t="s">
        <v>30</v>
      </c>
      <c r="H10" s="15" t="s">
        <v>33</v>
      </c>
      <c r="I10" s="16" t="s">
        <v>31</v>
      </c>
      <c r="J10" s="97"/>
      <c r="K10" s="99"/>
    </row>
    <row r="11" spans="1:12" ht="15.6">
      <c r="A11" s="100">
        <v>1</v>
      </c>
      <c r="B11" s="102">
        <f>J11</f>
        <v>8</v>
      </c>
      <c r="C11" s="22" t="s">
        <v>32</v>
      </c>
      <c r="D11" s="36">
        <v>3</v>
      </c>
      <c r="E11" s="19">
        <v>1</v>
      </c>
      <c r="F11" s="19"/>
      <c r="G11" s="19"/>
      <c r="H11" s="19"/>
      <c r="I11" s="104">
        <f>SUM(D11:H14)</f>
        <v>24</v>
      </c>
      <c r="J11" s="106">
        <v>8</v>
      </c>
      <c r="K11" s="79">
        <f>I11*J11</f>
        <v>192</v>
      </c>
    </row>
    <row r="12" spans="1:12" ht="15.6">
      <c r="A12" s="101"/>
      <c r="B12" s="103"/>
      <c r="C12" s="17" t="s">
        <v>38</v>
      </c>
      <c r="D12" s="29">
        <v>5</v>
      </c>
      <c r="E12" s="21">
        <v>5</v>
      </c>
      <c r="F12" s="21"/>
      <c r="G12" s="21"/>
      <c r="H12" s="21"/>
      <c r="I12" s="105"/>
      <c r="J12" s="107"/>
      <c r="K12" s="80"/>
    </row>
    <row r="13" spans="1:12" ht="15.6">
      <c r="A13" s="101"/>
      <c r="B13" s="103"/>
      <c r="C13" s="17" t="s">
        <v>34</v>
      </c>
      <c r="D13" s="29">
        <v>7</v>
      </c>
      <c r="E13" s="21">
        <v>2</v>
      </c>
      <c r="F13" s="21"/>
      <c r="G13" s="21"/>
      <c r="H13" s="21"/>
      <c r="I13" s="105"/>
      <c r="J13" s="107"/>
      <c r="K13" s="80"/>
    </row>
    <row r="14" spans="1:12" ht="16.2" thickBot="1">
      <c r="A14" s="101"/>
      <c r="B14" s="103"/>
      <c r="C14" s="17" t="s">
        <v>37</v>
      </c>
      <c r="D14" s="29">
        <v>1</v>
      </c>
      <c r="E14" s="18"/>
      <c r="F14" s="21"/>
      <c r="G14" s="21"/>
      <c r="H14" s="21"/>
      <c r="I14" s="105"/>
      <c r="J14" s="107"/>
      <c r="K14" s="80"/>
    </row>
    <row r="15" spans="1:12" ht="15.6">
      <c r="A15" s="100">
        <f>B11+1</f>
        <v>9</v>
      </c>
      <c r="B15" s="102">
        <f>B11+J15</f>
        <v>10</v>
      </c>
      <c r="C15" s="36" t="s">
        <v>32</v>
      </c>
      <c r="D15" s="36">
        <v>5</v>
      </c>
      <c r="E15" s="19">
        <v>2</v>
      </c>
      <c r="F15" s="19"/>
      <c r="G15" s="19"/>
      <c r="H15" s="19"/>
      <c r="I15" s="104">
        <f>SUM(D15:H18)</f>
        <v>24</v>
      </c>
      <c r="J15" s="106">
        <v>2</v>
      </c>
      <c r="K15" s="79">
        <f>I15*J15</f>
        <v>48</v>
      </c>
    </row>
    <row r="16" spans="1:12" ht="15.6">
      <c r="A16" s="101"/>
      <c r="B16" s="103"/>
      <c r="C16" s="29" t="s">
        <v>38</v>
      </c>
      <c r="D16" s="29">
        <v>2</v>
      </c>
      <c r="E16" s="21">
        <v>2</v>
      </c>
      <c r="F16" s="21"/>
      <c r="G16" s="21"/>
      <c r="H16" s="21"/>
      <c r="I16" s="105"/>
      <c r="J16" s="107"/>
      <c r="K16" s="80"/>
    </row>
    <row r="17" spans="1:11" ht="15.6">
      <c r="A17" s="101"/>
      <c r="B17" s="103"/>
      <c r="C17" s="29" t="s">
        <v>34</v>
      </c>
      <c r="D17" s="29">
        <v>3</v>
      </c>
      <c r="E17" s="21">
        <v>1</v>
      </c>
      <c r="F17" s="21">
        <v>5</v>
      </c>
      <c r="G17" s="21"/>
      <c r="H17" s="21"/>
      <c r="I17" s="105"/>
      <c r="J17" s="107"/>
      <c r="K17" s="80"/>
    </row>
    <row r="18" spans="1:11" ht="16.2" thickBot="1">
      <c r="A18" s="101"/>
      <c r="B18" s="103"/>
      <c r="C18" s="20" t="s">
        <v>37</v>
      </c>
      <c r="D18" s="24"/>
      <c r="E18" s="18">
        <v>4</v>
      </c>
      <c r="F18" s="18"/>
      <c r="G18" s="18"/>
      <c r="H18" s="18"/>
      <c r="I18" s="105"/>
      <c r="J18" s="107"/>
      <c r="K18" s="80"/>
    </row>
    <row r="19" spans="1:11" ht="15.6">
      <c r="A19" s="100">
        <f>B15+1</f>
        <v>11</v>
      </c>
      <c r="B19" s="102">
        <f>B15+J19</f>
        <v>11</v>
      </c>
      <c r="C19" s="36" t="s">
        <v>34</v>
      </c>
      <c r="D19" s="36"/>
      <c r="E19" s="19"/>
      <c r="F19" s="19">
        <v>2</v>
      </c>
      <c r="G19" s="19"/>
      <c r="H19" s="19"/>
      <c r="I19" s="104">
        <f>SUM(D19:H24)</f>
        <v>24</v>
      </c>
      <c r="J19" s="106">
        <v>1</v>
      </c>
      <c r="K19" s="79">
        <f>I19*J19</f>
        <v>24</v>
      </c>
    </row>
    <row r="20" spans="1:11" ht="15.6">
      <c r="A20" s="101"/>
      <c r="B20" s="103"/>
      <c r="C20" s="24" t="s">
        <v>37</v>
      </c>
      <c r="D20" s="24"/>
      <c r="E20" s="18"/>
      <c r="F20" s="18">
        <v>3</v>
      </c>
      <c r="G20" s="18"/>
      <c r="H20" s="18"/>
      <c r="I20" s="105"/>
      <c r="J20" s="107"/>
      <c r="K20" s="80"/>
    </row>
    <row r="21" spans="1:11" ht="15.6">
      <c r="A21" s="101"/>
      <c r="B21" s="103"/>
      <c r="C21" s="24" t="s">
        <v>39</v>
      </c>
      <c r="D21" s="24">
        <v>1</v>
      </c>
      <c r="E21" s="18">
        <v>1</v>
      </c>
      <c r="F21" s="18"/>
      <c r="G21" s="18"/>
      <c r="H21" s="18"/>
      <c r="I21" s="105"/>
      <c r="J21" s="107"/>
      <c r="K21" s="80"/>
    </row>
    <row r="22" spans="1:11" ht="15.6">
      <c r="A22" s="101"/>
      <c r="B22" s="103"/>
      <c r="C22" s="24" t="s">
        <v>50</v>
      </c>
      <c r="D22" s="24">
        <v>1</v>
      </c>
      <c r="E22" s="18">
        <v>1</v>
      </c>
      <c r="F22" s="18"/>
      <c r="G22" s="18"/>
      <c r="H22" s="18"/>
      <c r="I22" s="105"/>
      <c r="J22" s="107"/>
      <c r="K22" s="80"/>
    </row>
    <row r="23" spans="1:11" ht="15.6">
      <c r="A23" s="101"/>
      <c r="B23" s="103"/>
      <c r="C23" s="24" t="s">
        <v>48</v>
      </c>
      <c r="D23" s="24">
        <v>4</v>
      </c>
      <c r="E23" s="18">
        <v>2</v>
      </c>
      <c r="F23" s="18">
        <v>4</v>
      </c>
      <c r="G23" s="18"/>
      <c r="H23" s="18"/>
      <c r="I23" s="105"/>
      <c r="J23" s="107"/>
      <c r="K23" s="80"/>
    </row>
    <row r="24" spans="1:11" ht="16.2" thickBot="1">
      <c r="A24" s="101"/>
      <c r="B24" s="103"/>
      <c r="C24" s="24" t="s">
        <v>51</v>
      </c>
      <c r="D24" s="24">
        <v>2</v>
      </c>
      <c r="E24" s="18">
        <v>3</v>
      </c>
      <c r="F24" s="18"/>
      <c r="G24" s="18"/>
      <c r="H24" s="18"/>
      <c r="I24" s="105"/>
      <c r="J24" s="107"/>
      <c r="K24" s="80"/>
    </row>
    <row r="25" spans="1:11" ht="15.6">
      <c r="A25" s="100">
        <f>B19+1</f>
        <v>12</v>
      </c>
      <c r="B25" s="102">
        <f>B19+J25</f>
        <v>13</v>
      </c>
      <c r="C25" s="36" t="s">
        <v>32</v>
      </c>
      <c r="D25" s="36">
        <v>1</v>
      </c>
      <c r="E25" s="19">
        <v>11</v>
      </c>
      <c r="F25" s="19"/>
      <c r="G25" s="19"/>
      <c r="H25" s="19"/>
      <c r="I25" s="104">
        <f>SUM(D25:H29)</f>
        <v>24</v>
      </c>
      <c r="J25" s="106">
        <v>2</v>
      </c>
      <c r="K25" s="79">
        <f>I25*J25</f>
        <v>48</v>
      </c>
    </row>
    <row r="26" spans="1:11" ht="15.6">
      <c r="A26" s="101"/>
      <c r="B26" s="103"/>
      <c r="C26" s="24" t="s">
        <v>40</v>
      </c>
      <c r="D26" s="24">
        <v>2</v>
      </c>
      <c r="E26" s="18">
        <v>1</v>
      </c>
      <c r="F26" s="18"/>
      <c r="G26" s="18"/>
      <c r="H26" s="18"/>
      <c r="I26" s="105"/>
      <c r="J26" s="107"/>
      <c r="K26" s="80"/>
    </row>
    <row r="27" spans="1:11" ht="15.6">
      <c r="A27" s="101"/>
      <c r="B27" s="103"/>
      <c r="C27" s="24" t="s">
        <v>38</v>
      </c>
      <c r="D27" s="24">
        <v>1</v>
      </c>
      <c r="E27" s="18">
        <v>1</v>
      </c>
      <c r="F27" s="18"/>
      <c r="G27" s="18"/>
      <c r="H27" s="18"/>
      <c r="I27" s="105"/>
      <c r="J27" s="107"/>
      <c r="K27" s="80"/>
    </row>
    <row r="28" spans="1:11" ht="15.6">
      <c r="A28" s="101"/>
      <c r="B28" s="103"/>
      <c r="C28" s="24" t="s">
        <v>50</v>
      </c>
      <c r="D28" s="24">
        <v>1</v>
      </c>
      <c r="E28" s="18"/>
      <c r="F28" s="18"/>
      <c r="G28" s="18"/>
      <c r="H28" s="18"/>
      <c r="I28" s="105"/>
      <c r="J28" s="107"/>
      <c r="K28" s="80"/>
    </row>
    <row r="29" spans="1:11" ht="16.2" thickBot="1">
      <c r="A29" s="101"/>
      <c r="B29" s="103"/>
      <c r="C29" s="24" t="s">
        <v>34</v>
      </c>
      <c r="D29" s="24">
        <v>4</v>
      </c>
      <c r="E29" s="18">
        <v>2</v>
      </c>
      <c r="F29" s="18"/>
      <c r="G29" s="18"/>
      <c r="H29" s="18"/>
      <c r="I29" s="105"/>
      <c r="J29" s="107"/>
      <c r="K29" s="80"/>
    </row>
    <row r="30" spans="1:11" ht="15.6">
      <c r="A30" s="100">
        <f>B25+1</f>
        <v>14</v>
      </c>
      <c r="B30" s="102">
        <f>B25+J30</f>
        <v>16</v>
      </c>
      <c r="C30" s="36" t="s">
        <v>38</v>
      </c>
      <c r="D30" s="36">
        <v>2</v>
      </c>
      <c r="E30" s="19">
        <v>1</v>
      </c>
      <c r="F30" s="19"/>
      <c r="G30" s="19"/>
      <c r="H30" s="19"/>
      <c r="I30" s="104">
        <f>SUM(D30:H34)</f>
        <v>24</v>
      </c>
      <c r="J30" s="106">
        <v>3</v>
      </c>
      <c r="K30" s="79">
        <f t="shared" ref="K30" si="0">I30*J30</f>
        <v>72</v>
      </c>
    </row>
    <row r="31" spans="1:11" ht="15.6">
      <c r="A31" s="101"/>
      <c r="B31" s="103"/>
      <c r="C31" s="24" t="s">
        <v>37</v>
      </c>
      <c r="D31" s="24">
        <v>1</v>
      </c>
      <c r="E31" s="18"/>
      <c r="F31" s="18">
        <v>1</v>
      </c>
      <c r="G31" s="18"/>
      <c r="H31" s="18"/>
      <c r="I31" s="105"/>
      <c r="J31" s="107"/>
      <c r="K31" s="80"/>
    </row>
    <row r="32" spans="1:11" ht="15.6">
      <c r="A32" s="101"/>
      <c r="B32" s="103"/>
      <c r="C32" s="24" t="s">
        <v>47</v>
      </c>
      <c r="D32" s="24">
        <v>4</v>
      </c>
      <c r="E32" s="18">
        <v>1</v>
      </c>
      <c r="F32" s="18"/>
      <c r="G32" s="18"/>
      <c r="H32" s="18"/>
      <c r="I32" s="105"/>
      <c r="J32" s="107"/>
      <c r="K32" s="80"/>
    </row>
    <row r="33" spans="1:11" ht="15.6">
      <c r="A33" s="101"/>
      <c r="B33" s="103"/>
      <c r="C33" s="24" t="s">
        <v>39</v>
      </c>
      <c r="D33" s="24"/>
      <c r="E33" s="18">
        <v>2</v>
      </c>
      <c r="F33" s="18"/>
      <c r="G33" s="18">
        <v>2</v>
      </c>
      <c r="H33" s="18"/>
      <c r="I33" s="105"/>
      <c r="J33" s="107"/>
      <c r="K33" s="80"/>
    </row>
    <row r="34" spans="1:11" ht="16.2" thickBot="1">
      <c r="A34" s="101"/>
      <c r="B34" s="103"/>
      <c r="C34" s="24" t="s">
        <v>53</v>
      </c>
      <c r="D34" s="24"/>
      <c r="E34" s="18"/>
      <c r="F34" s="18">
        <v>4</v>
      </c>
      <c r="G34" s="18">
        <v>6</v>
      </c>
      <c r="H34" s="18"/>
      <c r="I34" s="105"/>
      <c r="J34" s="107"/>
      <c r="K34" s="80"/>
    </row>
    <row r="35" spans="1:11" ht="15.6">
      <c r="A35" s="100">
        <f>B30+1</f>
        <v>17</v>
      </c>
      <c r="B35" s="102">
        <f>B30+J35</f>
        <v>66</v>
      </c>
      <c r="C35" s="36" t="s">
        <v>32</v>
      </c>
      <c r="D35" s="36">
        <v>4</v>
      </c>
      <c r="E35" s="19">
        <v>7</v>
      </c>
      <c r="F35" s="19"/>
      <c r="G35" s="19"/>
      <c r="H35" s="19"/>
      <c r="I35" s="104">
        <f>SUM(D35:H39)</f>
        <v>24</v>
      </c>
      <c r="J35" s="106">
        <v>50</v>
      </c>
      <c r="K35" s="79">
        <f t="shared" ref="K35" si="1">I35*J35</f>
        <v>1200</v>
      </c>
    </row>
    <row r="36" spans="1:11" ht="15.6">
      <c r="A36" s="101"/>
      <c r="B36" s="103"/>
      <c r="C36" s="29" t="s">
        <v>34</v>
      </c>
      <c r="D36" s="29">
        <v>1</v>
      </c>
      <c r="E36" s="21">
        <v>4</v>
      </c>
      <c r="F36" s="21"/>
      <c r="G36" s="21"/>
      <c r="H36" s="21"/>
      <c r="I36" s="105"/>
      <c r="J36" s="107"/>
      <c r="K36" s="80"/>
    </row>
    <row r="37" spans="1:11" ht="15.6">
      <c r="A37" s="101"/>
      <c r="B37" s="103"/>
      <c r="C37" s="29" t="s">
        <v>37</v>
      </c>
      <c r="D37" s="29"/>
      <c r="E37" s="21">
        <v>2</v>
      </c>
      <c r="F37" s="21"/>
      <c r="G37" s="21"/>
      <c r="H37" s="21"/>
      <c r="I37" s="105"/>
      <c r="J37" s="107"/>
      <c r="K37" s="80"/>
    </row>
    <row r="38" spans="1:11" ht="15.6">
      <c r="A38" s="101"/>
      <c r="B38" s="103"/>
      <c r="C38" s="29" t="s">
        <v>50</v>
      </c>
      <c r="D38" s="29">
        <v>2</v>
      </c>
      <c r="E38" s="21">
        <v>1</v>
      </c>
      <c r="F38" s="21"/>
      <c r="G38" s="21"/>
      <c r="H38" s="21"/>
      <c r="I38" s="105"/>
      <c r="J38" s="107"/>
      <c r="K38" s="80"/>
    </row>
    <row r="39" spans="1:11" ht="16.2" thickBot="1">
      <c r="A39" s="101"/>
      <c r="B39" s="103"/>
      <c r="C39" s="24" t="s">
        <v>52</v>
      </c>
      <c r="D39" s="24">
        <v>2</v>
      </c>
      <c r="E39" s="18">
        <v>1</v>
      </c>
      <c r="F39" s="18"/>
      <c r="G39" s="18"/>
      <c r="H39" s="18"/>
      <c r="I39" s="108"/>
      <c r="J39" s="109"/>
      <c r="K39" s="81"/>
    </row>
    <row r="40" spans="1:11" ht="15.6">
      <c r="A40" s="100">
        <f>B35+1</f>
        <v>67</v>
      </c>
      <c r="B40" s="102">
        <f>B35+J40</f>
        <v>101</v>
      </c>
      <c r="C40" s="36" t="s">
        <v>32</v>
      </c>
      <c r="D40" s="36">
        <v>2</v>
      </c>
      <c r="E40" s="19">
        <v>12</v>
      </c>
      <c r="F40" s="19"/>
      <c r="G40" s="19"/>
      <c r="H40" s="19"/>
      <c r="I40" s="104">
        <f>SUM(D40:H44)</f>
        <v>24</v>
      </c>
      <c r="J40" s="106">
        <v>35</v>
      </c>
      <c r="K40" s="79">
        <f t="shared" ref="K40" si="2">I40*J40</f>
        <v>840</v>
      </c>
    </row>
    <row r="41" spans="1:11" ht="15.6">
      <c r="A41" s="101"/>
      <c r="B41" s="103"/>
      <c r="C41" s="29" t="s">
        <v>34</v>
      </c>
      <c r="D41" s="29">
        <v>1</v>
      </c>
      <c r="E41" s="21">
        <v>1</v>
      </c>
      <c r="F41" s="21"/>
      <c r="G41" s="21"/>
      <c r="H41" s="21"/>
      <c r="I41" s="105"/>
      <c r="J41" s="107"/>
      <c r="K41" s="80"/>
    </row>
    <row r="42" spans="1:11" ht="15.6">
      <c r="A42" s="101"/>
      <c r="B42" s="103"/>
      <c r="C42" s="29" t="s">
        <v>38</v>
      </c>
      <c r="D42" s="29">
        <v>3</v>
      </c>
      <c r="E42" s="21">
        <v>1</v>
      </c>
      <c r="F42" s="21"/>
      <c r="G42" s="21"/>
      <c r="H42" s="21"/>
      <c r="I42" s="105"/>
      <c r="J42" s="107"/>
      <c r="K42" s="80"/>
    </row>
    <row r="43" spans="1:11" ht="15.6">
      <c r="A43" s="101"/>
      <c r="B43" s="103"/>
      <c r="C43" s="29" t="s">
        <v>52</v>
      </c>
      <c r="D43" s="29">
        <v>2</v>
      </c>
      <c r="E43" s="21">
        <v>1</v>
      </c>
      <c r="F43" s="21"/>
      <c r="G43" s="21"/>
      <c r="H43" s="21"/>
      <c r="I43" s="105"/>
      <c r="J43" s="107"/>
      <c r="K43" s="80"/>
    </row>
    <row r="44" spans="1:11" ht="16.2" thickBot="1">
      <c r="A44" s="110"/>
      <c r="B44" s="111"/>
      <c r="C44" s="24" t="s">
        <v>37</v>
      </c>
      <c r="D44" s="24">
        <v>1</v>
      </c>
      <c r="E44" s="18"/>
      <c r="F44" s="18"/>
      <c r="G44" s="18"/>
      <c r="H44" s="18"/>
      <c r="I44" s="108"/>
      <c r="J44" s="109"/>
      <c r="K44" s="81"/>
    </row>
    <row r="45" spans="1:11" ht="15.6">
      <c r="A45" s="100">
        <f>B40+1</f>
        <v>102</v>
      </c>
      <c r="B45" s="102">
        <f>B40+J45</f>
        <v>126</v>
      </c>
      <c r="C45" s="36" t="s">
        <v>47</v>
      </c>
      <c r="D45" s="36">
        <v>5</v>
      </c>
      <c r="E45" s="19">
        <v>8</v>
      </c>
      <c r="F45" s="19"/>
      <c r="G45" s="19"/>
      <c r="H45" s="19"/>
      <c r="I45" s="104">
        <f>SUM(D45:H48)</f>
        <v>24</v>
      </c>
      <c r="J45" s="106">
        <v>25</v>
      </c>
      <c r="K45" s="79">
        <f t="shared" ref="K45" si="3">I45*J45</f>
        <v>600</v>
      </c>
    </row>
    <row r="46" spans="1:11" ht="15.6">
      <c r="A46" s="101"/>
      <c r="B46" s="103"/>
      <c r="C46" s="29" t="s">
        <v>62</v>
      </c>
      <c r="D46" s="29">
        <v>2</v>
      </c>
      <c r="E46" s="21">
        <v>1</v>
      </c>
      <c r="F46" s="21"/>
      <c r="G46" s="21"/>
      <c r="H46" s="21"/>
      <c r="I46" s="105"/>
      <c r="J46" s="107"/>
      <c r="K46" s="80"/>
    </row>
    <row r="47" spans="1:11" ht="15.6">
      <c r="A47" s="101"/>
      <c r="B47" s="103"/>
      <c r="C47" s="29" t="s">
        <v>63</v>
      </c>
      <c r="D47" s="29">
        <v>2</v>
      </c>
      <c r="E47" s="21">
        <v>1</v>
      </c>
      <c r="F47" s="21"/>
      <c r="G47" s="21">
        <v>1</v>
      </c>
      <c r="H47" s="21"/>
      <c r="I47" s="105"/>
      <c r="J47" s="107"/>
      <c r="K47" s="80"/>
    </row>
    <row r="48" spans="1:11" ht="16.2" thickBot="1">
      <c r="A48" s="110"/>
      <c r="B48" s="111"/>
      <c r="C48" s="24" t="s">
        <v>65</v>
      </c>
      <c r="D48" s="24">
        <v>3</v>
      </c>
      <c r="E48" s="18">
        <v>1</v>
      </c>
      <c r="F48" s="18"/>
      <c r="G48" s="18"/>
      <c r="H48" s="18"/>
      <c r="I48" s="108"/>
      <c r="J48" s="109"/>
      <c r="K48" s="81"/>
    </row>
    <row r="49" spans="1:11" ht="15.6">
      <c r="A49" s="100">
        <f>B45+1</f>
        <v>127</v>
      </c>
      <c r="B49" s="102">
        <f>B45+J49</f>
        <v>156</v>
      </c>
      <c r="C49" s="36" t="s">
        <v>32</v>
      </c>
      <c r="D49" s="36">
        <v>1</v>
      </c>
      <c r="E49" s="19">
        <v>3</v>
      </c>
      <c r="F49" s="19">
        <v>1</v>
      </c>
      <c r="G49" s="19">
        <v>2</v>
      </c>
      <c r="H49" s="19"/>
      <c r="I49" s="104">
        <f>SUM(D49:H52)</f>
        <v>24</v>
      </c>
      <c r="J49" s="106">
        <v>30</v>
      </c>
      <c r="K49" s="79">
        <f t="shared" ref="K49" si="4">I49*J49</f>
        <v>720</v>
      </c>
    </row>
    <row r="50" spans="1:11" ht="15.6">
      <c r="A50" s="101"/>
      <c r="B50" s="103"/>
      <c r="C50" s="29" t="s">
        <v>34</v>
      </c>
      <c r="D50" s="29">
        <v>3</v>
      </c>
      <c r="E50" s="21">
        <v>4</v>
      </c>
      <c r="F50" s="21">
        <v>2</v>
      </c>
      <c r="G50" s="21">
        <v>2</v>
      </c>
      <c r="H50" s="21"/>
      <c r="I50" s="105"/>
      <c r="J50" s="107"/>
      <c r="K50" s="80"/>
    </row>
    <row r="51" spans="1:11" ht="15.6">
      <c r="A51" s="101"/>
      <c r="B51" s="103"/>
      <c r="C51" s="29" t="s">
        <v>38</v>
      </c>
      <c r="D51" s="29">
        <v>2</v>
      </c>
      <c r="E51" s="21"/>
      <c r="F51" s="21"/>
      <c r="G51" s="21"/>
      <c r="H51" s="21"/>
      <c r="I51" s="105"/>
      <c r="J51" s="107"/>
      <c r="K51" s="80"/>
    </row>
    <row r="52" spans="1:11" ht="16.2" thickBot="1">
      <c r="A52" s="110"/>
      <c r="B52" s="111"/>
      <c r="C52" s="29" t="s">
        <v>52</v>
      </c>
      <c r="D52" s="29">
        <v>1</v>
      </c>
      <c r="E52" s="21">
        <v>2</v>
      </c>
      <c r="F52" s="21"/>
      <c r="G52" s="21">
        <v>1</v>
      </c>
      <c r="H52" s="21"/>
      <c r="I52" s="105"/>
      <c r="J52" s="107"/>
      <c r="K52" s="80"/>
    </row>
    <row r="53" spans="1:11" ht="18.600000000000001" thickBot="1">
      <c r="A53" s="115" t="s">
        <v>9</v>
      </c>
      <c r="B53" s="116"/>
      <c r="C53" s="116"/>
      <c r="D53" s="116"/>
      <c r="E53" s="116"/>
      <c r="F53" s="116"/>
      <c r="G53" s="116"/>
      <c r="H53" s="116"/>
      <c r="I53" s="60"/>
      <c r="J53" s="56">
        <f>SUM(J11:J52)</f>
        <v>156</v>
      </c>
      <c r="K53" s="56">
        <f>SUM(K11:K52)</f>
        <v>3744</v>
      </c>
    </row>
    <row r="57" spans="1:11" ht="15" thickBot="1"/>
    <row r="58" spans="1:11" ht="24" thickBot="1">
      <c r="A58" s="112" t="s">
        <v>9</v>
      </c>
      <c r="B58" s="113"/>
      <c r="C58" s="113"/>
      <c r="D58" s="113"/>
      <c r="E58" s="113"/>
      <c r="F58" s="113"/>
      <c r="G58" s="113"/>
      <c r="H58" s="113"/>
      <c r="I58" s="114"/>
      <c r="J58" s="25">
        <f>J53</f>
        <v>156</v>
      </c>
      <c r="K58" s="25">
        <f>K53</f>
        <v>3744</v>
      </c>
    </row>
  </sheetData>
  <mergeCells count="55">
    <mergeCell ref="A58:I58"/>
    <mergeCell ref="A49:A52"/>
    <mergeCell ref="B49:B52"/>
    <mergeCell ref="I49:I52"/>
    <mergeCell ref="J49:J52"/>
    <mergeCell ref="A53:H53"/>
    <mergeCell ref="K49:K52"/>
    <mergeCell ref="A30:A34"/>
    <mergeCell ref="B30:B34"/>
    <mergeCell ref="I30:I34"/>
    <mergeCell ref="J30:J34"/>
    <mergeCell ref="K30:K34"/>
    <mergeCell ref="A45:A48"/>
    <mergeCell ref="B45:B48"/>
    <mergeCell ref="I45:I48"/>
    <mergeCell ref="J45:J48"/>
    <mergeCell ref="K45:K48"/>
    <mergeCell ref="A35:A39"/>
    <mergeCell ref="B35:B39"/>
    <mergeCell ref="I35:I39"/>
    <mergeCell ref="J35:J39"/>
    <mergeCell ref="K35:K39"/>
    <mergeCell ref="A25:A29"/>
    <mergeCell ref="B25:B29"/>
    <mergeCell ref="I25:I29"/>
    <mergeCell ref="J25:J29"/>
    <mergeCell ref="K25:K29"/>
    <mergeCell ref="A15:A18"/>
    <mergeCell ref="B15:B18"/>
    <mergeCell ref="I15:I18"/>
    <mergeCell ref="J15:J18"/>
    <mergeCell ref="K15:K18"/>
    <mergeCell ref="A19:A24"/>
    <mergeCell ref="B19:B24"/>
    <mergeCell ref="I19:I24"/>
    <mergeCell ref="J19:J24"/>
    <mergeCell ref="K19:K24"/>
    <mergeCell ref="A2:K2"/>
    <mergeCell ref="F4:H4"/>
    <mergeCell ref="A8:K8"/>
    <mergeCell ref="A9:B10"/>
    <mergeCell ref="C9:C10"/>
    <mergeCell ref="E9:I9"/>
    <mergeCell ref="J9:J10"/>
    <mergeCell ref="K9:K10"/>
    <mergeCell ref="A11:A14"/>
    <mergeCell ref="B11:B14"/>
    <mergeCell ref="I11:I14"/>
    <mergeCell ref="J11:J14"/>
    <mergeCell ref="K11:K14"/>
    <mergeCell ref="A40:A44"/>
    <mergeCell ref="B40:B44"/>
    <mergeCell ref="I40:I44"/>
    <mergeCell ref="J40:J44"/>
    <mergeCell ref="K40:K44"/>
  </mergeCells>
  <pageMargins left="0.7" right="0.7" top="0.75" bottom="0.75" header="0.3" footer="0.3"/>
  <pageSetup paperSize="9" scale="66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">
    <tabColor rgb="FFFFFF00"/>
    <pageSetUpPr fitToPage="1"/>
  </sheetPr>
  <dimension ref="A1:N19"/>
  <sheetViews>
    <sheetView tabSelected="1" zoomScale="85" zoomScaleNormal="85" workbookViewId="0">
      <selection activeCell="Q10" sqref="Q10"/>
    </sheetView>
  </sheetViews>
  <sheetFormatPr defaultRowHeight="14.4"/>
  <cols>
    <col min="1" max="1" width="14.44140625" customWidth="1"/>
    <col min="2" max="2" width="31.44140625" style="9" customWidth="1"/>
    <col min="3" max="3" width="37.6640625" style="1" bestFit="1" customWidth="1"/>
    <col min="4" max="4" width="15.44140625" style="1" customWidth="1"/>
    <col min="5" max="5" width="11.109375" customWidth="1"/>
    <col min="6" max="6" width="13.44140625" customWidth="1"/>
    <col min="7" max="7" width="8.88671875" bestFit="1" customWidth="1"/>
    <col min="8" max="8" width="18.88671875" bestFit="1" customWidth="1"/>
    <col min="9" max="12" width="0" hidden="1" customWidth="1"/>
    <col min="13" max="13" width="10.44140625" hidden="1" customWidth="1"/>
  </cols>
  <sheetData>
    <row r="1" spans="1:14" s="2" customFormat="1" ht="29.25" customHeight="1" thickBot="1">
      <c r="A1" s="120" t="s">
        <v>71</v>
      </c>
      <c r="B1" s="121"/>
      <c r="C1" s="121"/>
      <c r="D1" s="121"/>
      <c r="E1" s="121"/>
      <c r="F1" s="121"/>
      <c r="G1" s="121"/>
      <c r="H1" s="122"/>
    </row>
    <row r="2" spans="1:14" s="26" customFormat="1" ht="29.25" customHeight="1" thickBot="1">
      <c r="A2" s="71" t="s">
        <v>6</v>
      </c>
      <c r="B2" s="72" t="s">
        <v>5</v>
      </c>
      <c r="C2" s="73" t="s">
        <v>1</v>
      </c>
      <c r="D2" s="74" t="s">
        <v>2</v>
      </c>
      <c r="E2" s="73" t="s">
        <v>0</v>
      </c>
      <c r="F2" s="73" t="s">
        <v>7</v>
      </c>
      <c r="G2" s="73" t="s">
        <v>8</v>
      </c>
      <c r="H2" s="75" t="s">
        <v>9</v>
      </c>
    </row>
    <row r="3" spans="1:14" s="2" customFormat="1" ht="29.25" customHeight="1">
      <c r="A3" s="31">
        <v>1</v>
      </c>
      <c r="B3" s="70" t="s">
        <v>74</v>
      </c>
      <c r="C3" s="70" t="s">
        <v>73</v>
      </c>
      <c r="D3" s="31" t="s">
        <v>75</v>
      </c>
      <c r="E3" s="31">
        <v>257</v>
      </c>
      <c r="F3" s="31">
        <v>6168</v>
      </c>
      <c r="G3" s="33">
        <v>5</v>
      </c>
      <c r="H3" s="32">
        <f t="shared" ref="H3" si="0">G3*F3</f>
        <v>30840</v>
      </c>
      <c r="I3" s="2">
        <v>22</v>
      </c>
      <c r="J3" s="2">
        <v>15</v>
      </c>
      <c r="K3" s="2">
        <v>6</v>
      </c>
      <c r="L3" s="2">
        <f>I3*J3*K3*E3*16.32/1000000</f>
        <v>8.3045951999999996</v>
      </c>
      <c r="M3" s="38"/>
      <c r="N3" s="38"/>
    </row>
    <row r="4" spans="1:14" s="2" customFormat="1" ht="29.25" customHeight="1" thickBot="1">
      <c r="A4" s="31">
        <v>2</v>
      </c>
      <c r="B4" s="70" t="s">
        <v>74</v>
      </c>
      <c r="C4" s="70" t="s">
        <v>73</v>
      </c>
      <c r="D4" s="31" t="s">
        <v>3</v>
      </c>
      <c r="E4" s="31">
        <v>156</v>
      </c>
      <c r="F4" s="31">
        <v>3744</v>
      </c>
      <c r="G4" s="33">
        <v>4.5</v>
      </c>
      <c r="H4" s="32">
        <f t="shared" ref="H4" si="1">G4*F4</f>
        <v>16848</v>
      </c>
      <c r="M4" s="38"/>
      <c r="N4" s="38"/>
    </row>
    <row r="5" spans="1:14" ht="29.25" customHeight="1" thickBot="1">
      <c r="A5" s="120" t="s">
        <v>7</v>
      </c>
      <c r="B5" s="121"/>
      <c r="C5" s="121"/>
      <c r="D5" s="121"/>
      <c r="E5" s="67">
        <f>SUM(E3:E4)</f>
        <v>413</v>
      </c>
      <c r="F5" s="67">
        <f>SUM(F3:F4)</f>
        <v>9912</v>
      </c>
      <c r="G5" s="68"/>
      <c r="H5" s="69">
        <f>SUM(H3:H3)</f>
        <v>30840</v>
      </c>
    </row>
    <row r="6" spans="1:14" ht="29.25" customHeight="1" thickBot="1">
      <c r="A6" s="117" t="s">
        <v>70</v>
      </c>
      <c r="B6" s="118"/>
      <c r="C6" s="118"/>
      <c r="D6" s="118"/>
      <c r="E6" s="118"/>
      <c r="F6" s="118"/>
      <c r="G6" s="118"/>
      <c r="H6" s="119"/>
      <c r="I6" s="1"/>
      <c r="J6" s="1"/>
    </row>
    <row r="7" spans="1:14" ht="29.25" customHeight="1" thickBot="1">
      <c r="A7" s="71" t="s">
        <v>6</v>
      </c>
      <c r="B7" s="72" t="s">
        <v>5</v>
      </c>
      <c r="C7" s="73" t="s">
        <v>1</v>
      </c>
      <c r="D7" s="74" t="s">
        <v>2</v>
      </c>
      <c r="E7" s="73" t="s">
        <v>0</v>
      </c>
      <c r="F7" s="73" t="s">
        <v>7</v>
      </c>
      <c r="G7" s="73" t="s">
        <v>8</v>
      </c>
      <c r="H7" s="75" t="s">
        <v>9</v>
      </c>
      <c r="I7" s="1"/>
      <c r="J7" s="1"/>
    </row>
    <row r="8" spans="1:14" ht="29.25" customHeight="1">
      <c r="A8" s="31">
        <v>1</v>
      </c>
      <c r="B8" s="70" t="s">
        <v>74</v>
      </c>
      <c r="C8" s="70" t="s">
        <v>73</v>
      </c>
      <c r="D8" s="31" t="s">
        <v>75</v>
      </c>
      <c r="E8" s="31">
        <v>159</v>
      </c>
      <c r="F8" s="31">
        <v>3756</v>
      </c>
      <c r="G8" s="33">
        <v>4</v>
      </c>
      <c r="H8" s="32">
        <f t="shared" ref="H8:H9" si="2">G8*F8</f>
        <v>15024</v>
      </c>
      <c r="I8" s="2">
        <v>22</v>
      </c>
      <c r="J8" s="2">
        <v>15</v>
      </c>
      <c r="K8" s="2">
        <v>6</v>
      </c>
      <c r="L8" s="2">
        <f>I8*J8*K8*E8*16.32/1000000</f>
        <v>5.1378624000000004</v>
      </c>
    </row>
    <row r="9" spans="1:14" ht="29.25" customHeight="1" thickBot="1">
      <c r="A9" s="31">
        <v>2</v>
      </c>
      <c r="B9" s="70" t="s">
        <v>74</v>
      </c>
      <c r="C9" s="70" t="s">
        <v>73</v>
      </c>
      <c r="D9" s="31" t="s">
        <v>3</v>
      </c>
      <c r="E9" s="31">
        <v>100</v>
      </c>
      <c r="F9" s="31">
        <v>2400</v>
      </c>
      <c r="G9" s="33">
        <v>3.5</v>
      </c>
      <c r="H9" s="32">
        <f t="shared" si="2"/>
        <v>8400</v>
      </c>
      <c r="I9" s="2"/>
      <c r="J9" s="2"/>
      <c r="K9" s="2"/>
      <c r="L9" s="2"/>
    </row>
    <row r="10" spans="1:14" ht="29.25" customHeight="1" thickBot="1">
      <c r="A10" s="117" t="s">
        <v>7</v>
      </c>
      <c r="B10" s="118"/>
      <c r="C10" s="118"/>
      <c r="D10" s="118"/>
      <c r="E10" s="64">
        <f>SUM(E8:E9)</f>
        <v>259</v>
      </c>
      <c r="F10" s="64">
        <f>SUM(F8:F9)</f>
        <v>6156</v>
      </c>
      <c r="G10" s="65"/>
      <c r="H10" s="66">
        <f>SUM(H8:H8)</f>
        <v>15024</v>
      </c>
      <c r="I10" s="1"/>
      <c r="J10" s="1"/>
    </row>
    <row r="11" spans="1:14" ht="29.25" customHeight="1" thickBot="1">
      <c r="A11" s="2"/>
      <c r="B11" s="62"/>
      <c r="C11" s="63"/>
      <c r="D11" s="63"/>
      <c r="E11" s="2"/>
      <c r="F11" s="2"/>
      <c r="G11" s="2"/>
      <c r="H11" s="2"/>
      <c r="I11" s="1"/>
      <c r="J11" s="1"/>
    </row>
    <row r="12" spans="1:14" ht="29.25" customHeight="1" thickBot="1">
      <c r="A12" s="117" t="s">
        <v>72</v>
      </c>
      <c r="B12" s="118"/>
      <c r="C12" s="118"/>
      <c r="D12" s="118"/>
      <c r="E12" s="64">
        <f>E5+E10</f>
        <v>672</v>
      </c>
      <c r="F12" s="64">
        <f>F5+F10</f>
        <v>16068</v>
      </c>
      <c r="G12" s="65"/>
      <c r="H12" s="66">
        <f>H5+H10</f>
        <v>45864</v>
      </c>
      <c r="I12" s="1"/>
      <c r="J12" s="1"/>
      <c r="L12">
        <f>SUM(L3:L10)</f>
        <v>13.442457600000001</v>
      </c>
    </row>
    <row r="14" spans="1:14">
      <c r="E14" s="35"/>
      <c r="F14" s="35"/>
    </row>
    <row r="19" spans="5:5">
      <c r="E19" s="1"/>
    </row>
  </sheetData>
  <autoFilter ref="C1:C14" xr:uid="{00000000-0009-0000-0000-000002000000}"/>
  <mergeCells count="5">
    <mergeCell ref="A6:H6"/>
    <mergeCell ref="A10:D10"/>
    <mergeCell ref="A12:D12"/>
    <mergeCell ref="A1:H1"/>
    <mergeCell ref="A5:D5"/>
  </mergeCells>
  <pageMargins left="0.25" right="0.25" top="0.75" bottom="0.75" header="0.3" footer="0.3"/>
  <pageSetup paperSize="9" scale="50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C29F5F-575C-4925-9F98-4A12F243AB0E}">
  <sheetPr>
    <tabColor rgb="FFFF0000"/>
    <pageSetUpPr fitToPage="1"/>
  </sheetPr>
  <dimension ref="A1:N50"/>
  <sheetViews>
    <sheetView workbookViewId="0">
      <selection activeCell="J43" sqref="J43"/>
    </sheetView>
  </sheetViews>
  <sheetFormatPr defaultRowHeight="14.4"/>
  <cols>
    <col min="3" max="3" width="22" customWidth="1"/>
    <col min="4" max="4" width="9.6640625" customWidth="1"/>
    <col min="12" max="12" width="9.6640625" bestFit="1" customWidth="1"/>
    <col min="13" max="13" width="9.88671875" bestFit="1" customWidth="1"/>
    <col min="14" max="14" width="10.33203125" bestFit="1" customWidth="1"/>
  </cols>
  <sheetData>
    <row r="1" spans="1:14" ht="15" thickBot="1"/>
    <row r="2" spans="1:14" ht="18" thickBot="1">
      <c r="A2" s="82" t="s">
        <v>10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4"/>
      <c r="N2" t="s">
        <v>69</v>
      </c>
    </row>
    <row r="3" spans="1:14" ht="15.6">
      <c r="A3" s="3" t="s">
        <v>11</v>
      </c>
      <c r="B3" s="4"/>
      <c r="C3" s="5"/>
      <c r="D3" s="27"/>
      <c r="E3" s="4"/>
      <c r="F3" s="4"/>
      <c r="G3" s="4"/>
      <c r="H3" s="4"/>
      <c r="I3" s="4"/>
      <c r="J3" s="4"/>
      <c r="K3" s="4"/>
      <c r="L3" s="6"/>
      <c r="M3" s="7"/>
    </row>
    <row r="4" spans="1:14" ht="15.6">
      <c r="A4" s="3" t="s">
        <v>12</v>
      </c>
      <c r="B4" s="4"/>
      <c r="C4" s="8" t="s">
        <v>42</v>
      </c>
      <c r="D4" s="28"/>
      <c r="E4" s="4"/>
      <c r="F4" s="85"/>
      <c r="G4" s="85"/>
      <c r="H4" s="85"/>
      <c r="I4" s="85"/>
      <c r="J4" s="85"/>
      <c r="K4" s="9"/>
      <c r="L4" s="10"/>
      <c r="M4" s="11"/>
    </row>
    <row r="5" spans="1:14">
      <c r="A5" s="3" t="s">
        <v>13</v>
      </c>
      <c r="B5" s="4"/>
      <c r="C5" s="8"/>
      <c r="D5" s="28"/>
      <c r="E5" s="4"/>
      <c r="F5" s="4"/>
      <c r="G5" s="4"/>
      <c r="H5" s="4"/>
      <c r="I5" s="4"/>
      <c r="J5" s="4"/>
      <c r="K5" s="4" t="s">
        <v>14</v>
      </c>
      <c r="L5" s="4"/>
      <c r="M5" s="12"/>
    </row>
    <row r="6" spans="1:14">
      <c r="A6" s="3" t="s">
        <v>15</v>
      </c>
      <c r="B6" s="4"/>
      <c r="C6" s="30"/>
      <c r="D6" s="28"/>
      <c r="E6" s="4"/>
      <c r="F6" s="4"/>
      <c r="G6" s="4"/>
      <c r="H6" s="4"/>
      <c r="I6" s="4"/>
      <c r="J6" s="4"/>
      <c r="K6" s="4" t="s">
        <v>16</v>
      </c>
      <c r="L6" s="4"/>
      <c r="M6" s="13" t="s">
        <v>43</v>
      </c>
    </row>
    <row r="7" spans="1:14" ht="15" thickBot="1">
      <c r="A7" s="3" t="s">
        <v>17</v>
      </c>
      <c r="B7" s="4"/>
      <c r="C7" s="8" t="s">
        <v>44</v>
      </c>
      <c r="D7" s="28"/>
      <c r="E7" s="4"/>
      <c r="F7" s="4"/>
      <c r="G7" s="4"/>
      <c r="H7" s="4"/>
      <c r="I7" s="4"/>
      <c r="J7" s="4"/>
      <c r="K7" s="4"/>
      <c r="L7" s="4"/>
      <c r="M7" s="14"/>
    </row>
    <row r="8" spans="1:14" ht="16.2" thickBot="1">
      <c r="A8" s="86" t="s">
        <v>4</v>
      </c>
      <c r="B8" s="87"/>
      <c r="C8" s="87"/>
      <c r="D8" s="87"/>
      <c r="E8" s="87"/>
      <c r="F8" s="87"/>
      <c r="G8" s="87"/>
      <c r="H8" s="87"/>
      <c r="I8" s="87"/>
      <c r="J8" s="87"/>
      <c r="K8" s="87"/>
      <c r="L8" s="87"/>
      <c r="M8" s="88"/>
    </row>
    <row r="9" spans="1:14" ht="15" thickBot="1">
      <c r="A9" s="89" t="s">
        <v>18</v>
      </c>
      <c r="B9" s="90"/>
      <c r="C9" s="91" t="s">
        <v>19</v>
      </c>
      <c r="D9" s="39"/>
      <c r="E9" s="93"/>
      <c r="F9" s="93"/>
      <c r="G9" s="93"/>
      <c r="H9" s="94"/>
      <c r="I9" s="94"/>
      <c r="J9" s="94"/>
      <c r="K9" s="95"/>
      <c r="L9" s="96" t="s">
        <v>0</v>
      </c>
      <c r="M9" s="98" t="s">
        <v>20</v>
      </c>
    </row>
    <row r="10" spans="1:14" ht="18" thickBot="1">
      <c r="A10" s="89"/>
      <c r="B10" s="90"/>
      <c r="C10" s="92"/>
      <c r="D10" s="15" t="s">
        <v>21</v>
      </c>
      <c r="E10" s="15" t="s">
        <v>22</v>
      </c>
      <c r="F10" s="15" t="s">
        <v>23</v>
      </c>
      <c r="G10" s="15" t="s">
        <v>24</v>
      </c>
      <c r="H10" s="15" t="s">
        <v>25</v>
      </c>
      <c r="I10" s="15" t="s">
        <v>26</v>
      </c>
      <c r="J10" s="15" t="s">
        <v>61</v>
      </c>
      <c r="K10" s="16" t="s">
        <v>31</v>
      </c>
      <c r="L10" s="97"/>
      <c r="M10" s="99"/>
    </row>
    <row r="11" spans="1:14" ht="15.6">
      <c r="A11" s="100">
        <v>1</v>
      </c>
      <c r="B11" s="102">
        <f>L11</f>
        <v>10</v>
      </c>
      <c r="C11" s="36" t="s">
        <v>34</v>
      </c>
      <c r="D11" s="36">
        <v>2</v>
      </c>
      <c r="E11" s="19">
        <v>2</v>
      </c>
      <c r="F11" s="19"/>
      <c r="G11" s="19">
        <v>3</v>
      </c>
      <c r="H11" s="19">
        <v>3</v>
      </c>
      <c r="I11" s="19"/>
      <c r="J11" s="19"/>
      <c r="K11" s="104">
        <f>SUM(D11:J14)</f>
        <v>24</v>
      </c>
      <c r="L11" s="106">
        <v>10</v>
      </c>
      <c r="M11" s="79">
        <f t="shared" ref="M11" si="0">K11*L11</f>
        <v>240</v>
      </c>
    </row>
    <row r="12" spans="1:14" ht="15.6">
      <c r="A12" s="101"/>
      <c r="B12" s="103"/>
      <c r="C12" s="29" t="s">
        <v>35</v>
      </c>
      <c r="D12" s="29"/>
      <c r="E12" s="21">
        <v>2</v>
      </c>
      <c r="F12" s="21">
        <v>1</v>
      </c>
      <c r="G12" s="21">
        <v>1</v>
      </c>
      <c r="H12" s="21">
        <v>2</v>
      </c>
      <c r="I12" s="21"/>
      <c r="J12" s="21"/>
      <c r="K12" s="105"/>
      <c r="L12" s="107"/>
      <c r="M12" s="80"/>
    </row>
    <row r="13" spans="1:14" ht="15.6">
      <c r="A13" s="101"/>
      <c r="B13" s="103"/>
      <c r="C13" s="24" t="s">
        <v>32</v>
      </c>
      <c r="D13" s="24"/>
      <c r="E13" s="18">
        <v>2</v>
      </c>
      <c r="F13" s="18"/>
      <c r="G13" s="18"/>
      <c r="H13" s="18">
        <v>2</v>
      </c>
      <c r="I13" s="18"/>
      <c r="J13" s="18"/>
      <c r="K13" s="105"/>
      <c r="L13" s="107"/>
      <c r="M13" s="80"/>
    </row>
    <row r="14" spans="1:14" ht="16.2" thickBot="1">
      <c r="A14" s="110"/>
      <c r="B14" s="111"/>
      <c r="C14" s="37" t="s">
        <v>38</v>
      </c>
      <c r="D14" s="37"/>
      <c r="E14" s="23">
        <v>2</v>
      </c>
      <c r="F14" s="23"/>
      <c r="G14" s="23">
        <v>1</v>
      </c>
      <c r="H14" s="23">
        <v>1</v>
      </c>
      <c r="I14" s="23"/>
      <c r="J14" s="23"/>
      <c r="K14" s="108"/>
      <c r="L14" s="109"/>
      <c r="M14" s="81"/>
    </row>
    <row r="15" spans="1:14" ht="15.6">
      <c r="A15" s="100">
        <f>B11+1</f>
        <v>11</v>
      </c>
      <c r="B15" s="102">
        <f>B11+L15</f>
        <v>14</v>
      </c>
      <c r="C15" s="36" t="s">
        <v>34</v>
      </c>
      <c r="D15" s="36"/>
      <c r="E15" s="19">
        <v>1</v>
      </c>
      <c r="F15" s="19">
        <v>3</v>
      </c>
      <c r="G15" s="19">
        <v>6</v>
      </c>
      <c r="H15" s="19">
        <v>2</v>
      </c>
      <c r="I15" s="19"/>
      <c r="J15" s="19"/>
      <c r="K15" s="104">
        <f>SUM(E15:J17)</f>
        <v>24</v>
      </c>
      <c r="L15" s="106">
        <v>4</v>
      </c>
      <c r="M15" s="79">
        <f t="shared" ref="M15" si="1">K15*L15</f>
        <v>96</v>
      </c>
    </row>
    <row r="16" spans="1:14" ht="15.6">
      <c r="A16" s="101"/>
      <c r="B16" s="103"/>
      <c r="C16" s="29" t="s">
        <v>32</v>
      </c>
      <c r="D16" s="29"/>
      <c r="E16" s="21"/>
      <c r="F16" s="21">
        <v>2</v>
      </c>
      <c r="G16" s="21"/>
      <c r="H16" s="21">
        <v>1</v>
      </c>
      <c r="I16" s="21"/>
      <c r="J16" s="21"/>
      <c r="K16" s="105"/>
      <c r="L16" s="107"/>
      <c r="M16" s="80"/>
    </row>
    <row r="17" spans="1:14" ht="16.2" thickBot="1">
      <c r="A17" s="101"/>
      <c r="B17" s="103"/>
      <c r="C17" s="29" t="s">
        <v>41</v>
      </c>
      <c r="D17" s="29"/>
      <c r="E17" s="21">
        <v>1</v>
      </c>
      <c r="F17" s="21">
        <v>4</v>
      </c>
      <c r="G17" s="21">
        <v>3</v>
      </c>
      <c r="H17" s="21">
        <v>1</v>
      </c>
      <c r="I17" s="21"/>
      <c r="J17" s="21"/>
      <c r="K17" s="105"/>
      <c r="L17" s="107"/>
      <c r="M17" s="80"/>
    </row>
    <row r="18" spans="1:14" ht="15.6">
      <c r="A18" s="100">
        <f>B15+1</f>
        <v>15</v>
      </c>
      <c r="B18" s="102">
        <f>B15+L18</f>
        <v>17</v>
      </c>
      <c r="C18" s="36" t="s">
        <v>38</v>
      </c>
      <c r="D18" s="36"/>
      <c r="E18" s="19">
        <v>2</v>
      </c>
      <c r="F18" s="19">
        <v>3</v>
      </c>
      <c r="G18" s="19">
        <v>1</v>
      </c>
      <c r="H18" s="19"/>
      <c r="I18" s="19"/>
      <c r="J18" s="19"/>
      <c r="K18" s="104">
        <f>SUM(E18:J21)</f>
        <v>24</v>
      </c>
      <c r="L18" s="106">
        <v>3</v>
      </c>
      <c r="M18" s="79">
        <f>K18*L18</f>
        <v>72</v>
      </c>
    </row>
    <row r="19" spans="1:14" ht="15.6">
      <c r="A19" s="101"/>
      <c r="B19" s="103"/>
      <c r="C19" s="29" t="s">
        <v>32</v>
      </c>
      <c r="D19" s="29"/>
      <c r="E19" s="21"/>
      <c r="F19" s="21"/>
      <c r="G19" s="21">
        <v>6</v>
      </c>
      <c r="H19" s="21">
        <v>1</v>
      </c>
      <c r="I19" s="21"/>
      <c r="J19" s="21"/>
      <c r="K19" s="105"/>
      <c r="L19" s="107"/>
      <c r="M19" s="80"/>
    </row>
    <row r="20" spans="1:14" ht="15.6">
      <c r="A20" s="101"/>
      <c r="B20" s="103"/>
      <c r="C20" s="29" t="s">
        <v>34</v>
      </c>
      <c r="D20" s="29"/>
      <c r="E20" s="21">
        <v>3</v>
      </c>
      <c r="F20" s="21">
        <v>2</v>
      </c>
      <c r="G20" s="21">
        <v>2</v>
      </c>
      <c r="H20" s="21"/>
      <c r="I20" s="21"/>
      <c r="J20" s="21"/>
      <c r="K20" s="105"/>
      <c r="L20" s="107"/>
      <c r="M20" s="80"/>
    </row>
    <row r="21" spans="1:14" ht="16.2" thickBot="1">
      <c r="A21" s="110"/>
      <c r="B21" s="111"/>
      <c r="C21" s="37" t="s">
        <v>41</v>
      </c>
      <c r="D21" s="37"/>
      <c r="E21" s="23"/>
      <c r="F21" s="23">
        <v>2</v>
      </c>
      <c r="G21" s="23">
        <v>2</v>
      </c>
      <c r="H21" s="23"/>
      <c r="I21" s="23"/>
      <c r="J21" s="23"/>
      <c r="K21" s="108"/>
      <c r="L21" s="109"/>
      <c r="M21" s="81"/>
      <c r="N21" s="9"/>
    </row>
    <row r="22" spans="1:14" ht="15.6">
      <c r="A22" s="100">
        <f>B18+1</f>
        <v>18</v>
      </c>
      <c r="B22" s="102">
        <f>B18+L22</f>
        <v>23</v>
      </c>
      <c r="C22" s="36" t="s">
        <v>41</v>
      </c>
      <c r="D22" s="36"/>
      <c r="E22" s="19">
        <v>2</v>
      </c>
      <c r="F22" s="19">
        <v>2</v>
      </c>
      <c r="G22" s="19">
        <v>1</v>
      </c>
      <c r="H22" s="19">
        <v>1</v>
      </c>
      <c r="I22" s="19"/>
      <c r="J22" s="19"/>
      <c r="K22" s="104">
        <f>SUM(D22:J28)</f>
        <v>24</v>
      </c>
      <c r="L22" s="106">
        <v>6</v>
      </c>
      <c r="M22" s="79">
        <f>K22*L22</f>
        <v>144</v>
      </c>
      <c r="N22" s="9"/>
    </row>
    <row r="23" spans="1:14" ht="15.6">
      <c r="A23" s="101"/>
      <c r="B23" s="103"/>
      <c r="C23" s="29" t="s">
        <v>34</v>
      </c>
      <c r="D23" s="29"/>
      <c r="E23" s="21">
        <v>2</v>
      </c>
      <c r="F23" s="21">
        <v>1</v>
      </c>
      <c r="G23" s="21">
        <v>1</v>
      </c>
      <c r="H23" s="21">
        <v>1</v>
      </c>
      <c r="I23" s="21"/>
      <c r="J23" s="21"/>
      <c r="K23" s="105"/>
      <c r="L23" s="107"/>
      <c r="M23" s="80"/>
      <c r="N23" s="9"/>
    </row>
    <row r="24" spans="1:14" ht="15.6">
      <c r="A24" s="101"/>
      <c r="B24" s="103"/>
      <c r="C24" s="29" t="s">
        <v>32</v>
      </c>
      <c r="D24" s="29"/>
      <c r="E24" s="21"/>
      <c r="F24" s="21">
        <v>1</v>
      </c>
      <c r="G24" s="21"/>
      <c r="H24" s="21"/>
      <c r="I24" s="21"/>
      <c r="J24" s="21"/>
      <c r="K24" s="105"/>
      <c r="L24" s="107"/>
      <c r="M24" s="80"/>
      <c r="N24" s="9"/>
    </row>
    <row r="25" spans="1:14" ht="15.6">
      <c r="A25" s="101"/>
      <c r="B25" s="103"/>
      <c r="C25" s="29" t="s">
        <v>38</v>
      </c>
      <c r="D25" s="29">
        <v>1</v>
      </c>
      <c r="E25" s="21">
        <v>1</v>
      </c>
      <c r="F25" s="21">
        <v>1</v>
      </c>
      <c r="G25" s="21"/>
      <c r="H25" s="21">
        <v>2</v>
      </c>
      <c r="I25" s="21"/>
      <c r="J25" s="21"/>
      <c r="K25" s="105"/>
      <c r="L25" s="107"/>
      <c r="M25" s="80"/>
      <c r="N25" s="9"/>
    </row>
    <row r="26" spans="1:14" ht="15.6">
      <c r="A26" s="101"/>
      <c r="B26" s="103"/>
      <c r="C26" s="29" t="s">
        <v>35</v>
      </c>
      <c r="D26" s="29"/>
      <c r="E26" s="21">
        <v>1</v>
      </c>
      <c r="F26" s="21"/>
      <c r="G26" s="21">
        <v>1</v>
      </c>
      <c r="H26" s="21">
        <v>1</v>
      </c>
      <c r="I26" s="21"/>
      <c r="J26" s="21"/>
      <c r="K26" s="105"/>
      <c r="L26" s="107"/>
      <c r="M26" s="80"/>
      <c r="N26" s="9"/>
    </row>
    <row r="27" spans="1:14" ht="15.6">
      <c r="A27" s="101"/>
      <c r="B27" s="103"/>
      <c r="C27" s="41" t="s">
        <v>59</v>
      </c>
      <c r="D27" s="41"/>
      <c r="E27" s="42"/>
      <c r="F27" s="42">
        <v>1</v>
      </c>
      <c r="G27" s="42">
        <v>1</v>
      </c>
      <c r="H27" s="42">
        <v>1</v>
      </c>
      <c r="I27" s="42"/>
      <c r="J27" s="42"/>
      <c r="K27" s="105"/>
      <c r="L27" s="107"/>
      <c r="M27" s="80"/>
      <c r="N27" s="9"/>
    </row>
    <row r="28" spans="1:14" ht="16.2" thickBot="1">
      <c r="A28" s="110"/>
      <c r="B28" s="111"/>
      <c r="C28" s="37" t="s">
        <v>55</v>
      </c>
      <c r="D28" s="37"/>
      <c r="E28" s="23"/>
      <c r="F28" s="23">
        <v>1</v>
      </c>
      <c r="G28" s="23"/>
      <c r="H28" s="23"/>
      <c r="I28" s="23"/>
      <c r="J28" s="23"/>
      <c r="K28" s="108"/>
      <c r="L28" s="109"/>
      <c r="M28" s="81"/>
      <c r="N28" s="9"/>
    </row>
    <row r="29" spans="1:14" ht="15.6">
      <c r="A29" s="100">
        <f>B22+1</f>
        <v>24</v>
      </c>
      <c r="B29" s="102">
        <f>B22+L29</f>
        <v>53</v>
      </c>
      <c r="C29" s="48" t="s">
        <v>34</v>
      </c>
      <c r="D29" s="48"/>
      <c r="E29" s="49">
        <v>1</v>
      </c>
      <c r="F29" s="49">
        <v>3</v>
      </c>
      <c r="G29" s="49">
        <v>3</v>
      </c>
      <c r="H29" s="49">
        <v>3</v>
      </c>
      <c r="I29" s="49"/>
      <c r="J29" s="49"/>
      <c r="K29" s="104">
        <f>SUM(E29:J32)</f>
        <v>22</v>
      </c>
      <c r="L29" s="106">
        <v>30</v>
      </c>
      <c r="M29" s="79">
        <f>K29*L29</f>
        <v>660</v>
      </c>
      <c r="N29" s="9"/>
    </row>
    <row r="30" spans="1:14" ht="15.6">
      <c r="A30" s="101"/>
      <c r="B30" s="103"/>
      <c r="C30" s="50" t="s">
        <v>32</v>
      </c>
      <c r="D30" s="50"/>
      <c r="E30" s="51"/>
      <c r="F30" s="51">
        <v>1</v>
      </c>
      <c r="G30" s="51">
        <v>1</v>
      </c>
      <c r="H30" s="51"/>
      <c r="I30" s="51"/>
      <c r="J30" s="51"/>
      <c r="K30" s="105"/>
      <c r="L30" s="107"/>
      <c r="M30" s="80"/>
      <c r="N30" s="9"/>
    </row>
    <row r="31" spans="1:14" ht="15.6">
      <c r="A31" s="101"/>
      <c r="B31" s="103"/>
      <c r="C31" s="50" t="s">
        <v>41</v>
      </c>
      <c r="D31" s="50"/>
      <c r="E31" s="51">
        <v>1</v>
      </c>
      <c r="F31" s="51">
        <v>2</v>
      </c>
      <c r="G31" s="51">
        <v>2</v>
      </c>
      <c r="H31" s="51">
        <v>1</v>
      </c>
      <c r="I31" s="51"/>
      <c r="J31" s="51"/>
      <c r="K31" s="105"/>
      <c r="L31" s="107"/>
      <c r="M31" s="80"/>
      <c r="N31" s="9"/>
    </row>
    <row r="32" spans="1:14" ht="16.2" thickBot="1">
      <c r="A32" s="101"/>
      <c r="B32" s="103"/>
      <c r="C32" s="52" t="s">
        <v>38</v>
      </c>
      <c r="D32" s="52"/>
      <c r="E32" s="53"/>
      <c r="F32" s="53">
        <v>2</v>
      </c>
      <c r="G32" s="53"/>
      <c r="H32" s="53">
        <v>2</v>
      </c>
      <c r="I32" s="53"/>
      <c r="J32" s="53"/>
      <c r="K32" s="105"/>
      <c r="L32" s="107"/>
      <c r="M32" s="80"/>
      <c r="N32" s="9"/>
    </row>
    <row r="33" spans="1:14" ht="15.6">
      <c r="A33" s="100">
        <f>B29+1</f>
        <v>54</v>
      </c>
      <c r="B33" s="102">
        <f>B29+L33</f>
        <v>94</v>
      </c>
      <c r="C33" s="36" t="s">
        <v>34</v>
      </c>
      <c r="D33" s="36"/>
      <c r="E33" s="19"/>
      <c r="F33" s="19">
        <v>6</v>
      </c>
      <c r="G33" s="19">
        <v>6</v>
      </c>
      <c r="H33" s="19">
        <v>1</v>
      </c>
      <c r="I33" s="19"/>
      <c r="J33" s="19"/>
      <c r="K33" s="104">
        <f>SUM(E33:J35)</f>
        <v>24</v>
      </c>
      <c r="L33" s="106">
        <v>41</v>
      </c>
      <c r="M33" s="79">
        <f>K33*L33</f>
        <v>984</v>
      </c>
      <c r="N33" s="9"/>
    </row>
    <row r="34" spans="1:14" ht="15.6">
      <c r="A34" s="101"/>
      <c r="B34" s="103"/>
      <c r="C34" s="29" t="s">
        <v>38</v>
      </c>
      <c r="D34" s="29"/>
      <c r="E34" s="21"/>
      <c r="F34" s="21">
        <v>2</v>
      </c>
      <c r="G34" s="21">
        <v>3</v>
      </c>
      <c r="H34" s="21">
        <v>4</v>
      </c>
      <c r="I34" s="21"/>
      <c r="J34" s="21"/>
      <c r="K34" s="105"/>
      <c r="L34" s="107"/>
      <c r="M34" s="80"/>
      <c r="N34" s="9"/>
    </row>
    <row r="35" spans="1:14" ht="16.2" thickBot="1">
      <c r="A35" s="101"/>
      <c r="B35" s="103"/>
      <c r="C35" s="29" t="s">
        <v>35</v>
      </c>
      <c r="D35" s="29"/>
      <c r="E35" s="21"/>
      <c r="F35" s="21">
        <v>1</v>
      </c>
      <c r="G35" s="21">
        <v>1</v>
      </c>
      <c r="H35" s="21"/>
      <c r="I35" s="21"/>
      <c r="J35" s="21"/>
      <c r="K35" s="105"/>
      <c r="L35" s="107"/>
      <c r="M35" s="80"/>
      <c r="N35" s="9"/>
    </row>
    <row r="36" spans="1:14" ht="15.6">
      <c r="A36" s="100">
        <f>B33+1</f>
        <v>95</v>
      </c>
      <c r="B36" s="102">
        <f>B33+L36</f>
        <v>119</v>
      </c>
      <c r="C36" s="36" t="s">
        <v>38</v>
      </c>
      <c r="D36" s="36">
        <v>1</v>
      </c>
      <c r="E36" s="19">
        <v>1</v>
      </c>
      <c r="F36" s="19">
        <v>2</v>
      </c>
      <c r="G36" s="19">
        <v>2</v>
      </c>
      <c r="H36" s="19">
        <v>2</v>
      </c>
      <c r="I36" s="19"/>
      <c r="J36" s="19"/>
      <c r="K36" s="104">
        <f>SUM(D36:J40)</f>
        <v>24</v>
      </c>
      <c r="L36" s="106">
        <v>25</v>
      </c>
      <c r="M36" s="79">
        <f>K36*L36</f>
        <v>600</v>
      </c>
      <c r="N36" s="9"/>
    </row>
    <row r="37" spans="1:14" ht="15.6">
      <c r="A37" s="101"/>
      <c r="B37" s="103"/>
      <c r="C37" s="29" t="s">
        <v>34</v>
      </c>
      <c r="D37" s="29"/>
      <c r="E37" s="21"/>
      <c r="F37" s="21">
        <v>2</v>
      </c>
      <c r="G37" s="21">
        <v>1</v>
      </c>
      <c r="H37" s="21">
        <v>1</v>
      </c>
      <c r="I37" s="21"/>
      <c r="J37" s="21"/>
      <c r="K37" s="105"/>
      <c r="L37" s="107"/>
      <c r="M37" s="80"/>
      <c r="N37" s="9"/>
    </row>
    <row r="38" spans="1:14" ht="15.6">
      <c r="A38" s="101"/>
      <c r="B38" s="103"/>
      <c r="C38" s="29" t="s">
        <v>32</v>
      </c>
      <c r="D38" s="29">
        <v>2</v>
      </c>
      <c r="E38" s="21">
        <v>1</v>
      </c>
      <c r="F38" s="21"/>
      <c r="G38" s="21"/>
      <c r="H38" s="21">
        <v>2</v>
      </c>
      <c r="I38" s="21"/>
      <c r="J38" s="21"/>
      <c r="K38" s="105"/>
      <c r="L38" s="107"/>
      <c r="M38" s="80"/>
      <c r="N38" s="9"/>
    </row>
    <row r="39" spans="1:14" ht="15.6">
      <c r="A39" s="101"/>
      <c r="B39" s="103"/>
      <c r="C39" s="29" t="s">
        <v>41</v>
      </c>
      <c r="D39" s="29">
        <v>2</v>
      </c>
      <c r="E39" s="21">
        <v>1</v>
      </c>
      <c r="F39" s="21"/>
      <c r="G39" s="21">
        <v>1</v>
      </c>
      <c r="H39" s="21">
        <v>2</v>
      </c>
      <c r="I39" s="21"/>
      <c r="J39" s="21"/>
      <c r="K39" s="105"/>
      <c r="L39" s="107"/>
      <c r="M39" s="80"/>
      <c r="N39" s="9"/>
    </row>
    <row r="40" spans="1:14" ht="16.2" thickBot="1">
      <c r="A40" s="110"/>
      <c r="B40" s="111"/>
      <c r="C40" s="37" t="s">
        <v>35</v>
      </c>
      <c r="D40" s="37"/>
      <c r="E40" s="23">
        <v>1</v>
      </c>
      <c r="F40" s="23"/>
      <c r="G40" s="23"/>
      <c r="H40" s="23"/>
      <c r="I40" s="23"/>
      <c r="J40" s="23"/>
      <c r="K40" s="108"/>
      <c r="L40" s="109"/>
      <c r="M40" s="81"/>
      <c r="N40" s="9"/>
    </row>
    <row r="41" spans="1:14" ht="15.6">
      <c r="A41" s="100">
        <f>B36+1</f>
        <v>120</v>
      </c>
      <c r="B41" s="102">
        <f>B36+L41</f>
        <v>159</v>
      </c>
      <c r="C41" s="36" t="s">
        <v>34</v>
      </c>
      <c r="D41" s="36"/>
      <c r="E41" s="19">
        <v>1</v>
      </c>
      <c r="F41" s="19">
        <v>2</v>
      </c>
      <c r="G41" s="19"/>
      <c r="H41" s="19">
        <v>1</v>
      </c>
      <c r="I41" s="19"/>
      <c r="J41" s="19"/>
      <c r="K41" s="104">
        <f>SUM(D41:J45)</f>
        <v>24</v>
      </c>
      <c r="L41" s="106">
        <v>40</v>
      </c>
      <c r="M41" s="79">
        <f>K41*L41</f>
        <v>960</v>
      </c>
      <c r="N41" s="9"/>
    </row>
    <row r="42" spans="1:14" ht="15.6">
      <c r="A42" s="101"/>
      <c r="B42" s="103"/>
      <c r="C42" s="29" t="s">
        <v>35</v>
      </c>
      <c r="D42" s="29">
        <v>1</v>
      </c>
      <c r="E42" s="21"/>
      <c r="F42" s="21">
        <v>1</v>
      </c>
      <c r="G42" s="21">
        <v>1</v>
      </c>
      <c r="H42" s="21">
        <v>1</v>
      </c>
      <c r="I42" s="21"/>
      <c r="J42" s="21"/>
      <c r="K42" s="105"/>
      <c r="L42" s="107"/>
      <c r="M42" s="80"/>
      <c r="N42" s="9"/>
    </row>
    <row r="43" spans="1:14" ht="15.6">
      <c r="A43" s="101"/>
      <c r="B43" s="103"/>
      <c r="C43" s="29" t="s">
        <v>38</v>
      </c>
      <c r="D43" s="29"/>
      <c r="E43" s="21">
        <v>1</v>
      </c>
      <c r="F43" s="21">
        <v>1</v>
      </c>
      <c r="G43" s="21">
        <v>2</v>
      </c>
      <c r="H43" s="21">
        <v>2</v>
      </c>
      <c r="I43" s="21"/>
      <c r="J43" s="21"/>
      <c r="K43" s="105"/>
      <c r="L43" s="107"/>
      <c r="M43" s="80"/>
      <c r="N43" s="9"/>
    </row>
    <row r="44" spans="1:14" ht="15.6">
      <c r="A44" s="101"/>
      <c r="B44" s="103"/>
      <c r="C44" s="29" t="s">
        <v>32</v>
      </c>
      <c r="D44" s="29"/>
      <c r="E44" s="21">
        <v>1</v>
      </c>
      <c r="F44" s="21">
        <v>3</v>
      </c>
      <c r="G44" s="21">
        <v>1</v>
      </c>
      <c r="H44" s="21">
        <v>1</v>
      </c>
      <c r="I44" s="21"/>
      <c r="J44" s="21"/>
      <c r="K44" s="105"/>
      <c r="L44" s="107"/>
      <c r="M44" s="80"/>
      <c r="N44" s="9"/>
    </row>
    <row r="45" spans="1:14" ht="16.2" thickBot="1">
      <c r="A45" s="110"/>
      <c r="B45" s="111"/>
      <c r="C45" s="37" t="s">
        <v>41</v>
      </c>
      <c r="D45" s="37"/>
      <c r="E45" s="23">
        <v>1</v>
      </c>
      <c r="F45" s="23">
        <v>2</v>
      </c>
      <c r="G45" s="23">
        <v>1</v>
      </c>
      <c r="H45" s="23"/>
      <c r="I45" s="23"/>
      <c r="J45" s="23"/>
      <c r="K45" s="108"/>
      <c r="L45" s="109"/>
      <c r="M45" s="81"/>
      <c r="N45" s="9"/>
    </row>
    <row r="46" spans="1:14" ht="18.600000000000001" thickBot="1">
      <c r="A46" s="57" t="s">
        <v>9</v>
      </c>
      <c r="B46" s="58"/>
      <c r="C46" s="58"/>
      <c r="D46" s="58"/>
      <c r="E46" s="58"/>
      <c r="F46" s="58"/>
      <c r="G46" s="58"/>
      <c r="H46" s="58"/>
      <c r="I46" s="58"/>
      <c r="J46" s="58"/>
      <c r="K46" s="59"/>
      <c r="L46" s="56">
        <f>SUM(L11:L45)</f>
        <v>159</v>
      </c>
      <c r="M46" s="56">
        <f>SUM(M11:M45)</f>
        <v>3756</v>
      </c>
    </row>
    <row r="49" spans="1:13" ht="15" thickBot="1"/>
    <row r="50" spans="1:13" ht="24" thickBot="1">
      <c r="A50" s="112" t="s">
        <v>9</v>
      </c>
      <c r="B50" s="113"/>
      <c r="C50" s="113"/>
      <c r="D50" s="113"/>
      <c r="E50" s="113"/>
      <c r="F50" s="113"/>
      <c r="G50" s="113"/>
      <c r="H50" s="113"/>
      <c r="I50" s="113"/>
      <c r="J50" s="113"/>
      <c r="K50" s="114"/>
      <c r="L50" s="25">
        <f>L46</f>
        <v>159</v>
      </c>
      <c r="M50" s="25">
        <f>M46</f>
        <v>3756</v>
      </c>
    </row>
  </sheetData>
  <mergeCells count="49">
    <mergeCell ref="A2:M2"/>
    <mergeCell ref="F4:J4"/>
    <mergeCell ref="A8:M8"/>
    <mergeCell ref="A9:B10"/>
    <mergeCell ref="C9:C10"/>
    <mergeCell ref="E9:K9"/>
    <mergeCell ref="L9:L10"/>
    <mergeCell ref="M9:M10"/>
    <mergeCell ref="A50:K50"/>
    <mergeCell ref="A11:A14"/>
    <mergeCell ref="B11:B14"/>
    <mergeCell ref="K11:K14"/>
    <mergeCell ref="L11:L14"/>
    <mergeCell ref="A18:A21"/>
    <mergeCell ref="B18:B21"/>
    <mergeCell ref="K18:K21"/>
    <mergeCell ref="L18:L21"/>
    <mergeCell ref="A29:A32"/>
    <mergeCell ref="B29:B32"/>
    <mergeCell ref="K29:K32"/>
    <mergeCell ref="L29:L32"/>
    <mergeCell ref="A36:A40"/>
    <mergeCell ref="B36:B40"/>
    <mergeCell ref="K36:K40"/>
    <mergeCell ref="M11:M14"/>
    <mergeCell ref="A15:A17"/>
    <mergeCell ref="B15:B17"/>
    <mergeCell ref="K15:K17"/>
    <mergeCell ref="L15:L17"/>
    <mergeCell ref="M15:M17"/>
    <mergeCell ref="M18:M21"/>
    <mergeCell ref="A22:A28"/>
    <mergeCell ref="B22:B28"/>
    <mergeCell ref="K22:K28"/>
    <mergeCell ref="L22:L28"/>
    <mergeCell ref="M22:M28"/>
    <mergeCell ref="M29:M32"/>
    <mergeCell ref="A33:A35"/>
    <mergeCell ref="B33:B35"/>
    <mergeCell ref="K33:K35"/>
    <mergeCell ref="L33:L35"/>
    <mergeCell ref="M33:M35"/>
    <mergeCell ref="L36:L40"/>
    <mergeCell ref="M36:M40"/>
    <mergeCell ref="A41:A45"/>
    <mergeCell ref="B41:B45"/>
    <mergeCell ref="K41:K45"/>
    <mergeCell ref="L41:L45"/>
    <mergeCell ref="M41:M45"/>
  </mergeCells>
  <pageMargins left="0.7" right="0.7" top="0.75" bottom="0.75" header="0.3" footer="0.3"/>
  <pageSetup paperSize="9" scale="66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8F296A-EBE6-41D1-ABD5-3541FB79062A}">
  <sheetPr>
    <tabColor rgb="FFFF0000"/>
    <pageSetUpPr fitToPage="1"/>
  </sheetPr>
  <dimension ref="A2:L52"/>
  <sheetViews>
    <sheetView topLeftCell="A35" workbookViewId="0">
      <selection activeCell="H51" sqref="H51"/>
    </sheetView>
  </sheetViews>
  <sheetFormatPr defaultRowHeight="14.4"/>
  <cols>
    <col min="3" max="3" width="21.6640625" customWidth="1"/>
    <col min="4" max="4" width="9.6640625" customWidth="1"/>
    <col min="12" max="12" width="9.6640625" bestFit="1" customWidth="1"/>
  </cols>
  <sheetData>
    <row r="2" spans="1:12" ht="15" thickBot="1"/>
    <row r="3" spans="1:12" ht="18" thickBot="1">
      <c r="A3" s="82" t="s">
        <v>10</v>
      </c>
      <c r="B3" s="83"/>
      <c r="C3" s="83"/>
      <c r="D3" s="83"/>
      <c r="E3" s="83"/>
      <c r="F3" s="83"/>
      <c r="G3" s="83"/>
      <c r="H3" s="83"/>
      <c r="I3" s="83"/>
      <c r="J3" s="83"/>
      <c r="K3" s="84"/>
      <c r="L3" t="s">
        <v>69</v>
      </c>
    </row>
    <row r="4" spans="1:12" ht="15.6">
      <c r="A4" s="3" t="s">
        <v>11</v>
      </c>
      <c r="B4" s="4"/>
      <c r="C4" s="5"/>
      <c r="D4" s="4"/>
      <c r="E4" s="4"/>
      <c r="F4" s="4"/>
      <c r="G4" s="4"/>
      <c r="H4" s="4"/>
      <c r="I4" s="4"/>
      <c r="J4" s="6"/>
      <c r="K4" s="7"/>
    </row>
    <row r="5" spans="1:12" ht="15.6">
      <c r="A5" s="3" t="s">
        <v>12</v>
      </c>
      <c r="B5" s="4"/>
      <c r="C5" s="8" t="s">
        <v>42</v>
      </c>
      <c r="D5" s="85"/>
      <c r="E5" s="85"/>
      <c r="F5" s="85"/>
      <c r="G5" s="85"/>
      <c r="H5" s="85"/>
      <c r="I5" s="9"/>
      <c r="J5" s="10"/>
      <c r="K5" s="11"/>
    </row>
    <row r="6" spans="1:12">
      <c r="A6" s="3" t="s">
        <v>13</v>
      </c>
      <c r="B6" s="4"/>
      <c r="C6" s="8"/>
      <c r="D6" s="4"/>
      <c r="E6" s="4"/>
      <c r="F6" s="4"/>
      <c r="G6" s="4"/>
      <c r="H6" s="4"/>
      <c r="I6" s="4" t="s">
        <v>14</v>
      </c>
      <c r="J6" s="4"/>
      <c r="K6" s="12"/>
    </row>
    <row r="7" spans="1:12">
      <c r="A7" s="3" t="s">
        <v>15</v>
      </c>
      <c r="B7" s="4"/>
      <c r="C7" s="30"/>
      <c r="D7" s="4"/>
      <c r="E7" s="4"/>
      <c r="F7" s="4"/>
      <c r="G7" s="4"/>
      <c r="H7" s="4"/>
      <c r="I7" s="4" t="s">
        <v>16</v>
      </c>
      <c r="J7" s="4"/>
      <c r="K7" s="13" t="s">
        <v>43</v>
      </c>
    </row>
    <row r="8" spans="1:12" ht="15" thickBot="1">
      <c r="A8" s="3" t="s">
        <v>17</v>
      </c>
      <c r="B8" s="4"/>
      <c r="C8" s="8" t="s">
        <v>44</v>
      </c>
      <c r="D8" s="4"/>
      <c r="E8" s="4"/>
      <c r="F8" s="4"/>
      <c r="G8" s="4"/>
      <c r="H8" s="4"/>
      <c r="I8" s="4"/>
      <c r="J8" s="4"/>
      <c r="K8" s="14"/>
    </row>
    <row r="9" spans="1:12" ht="16.2" thickBot="1">
      <c r="A9" s="86" t="s">
        <v>4</v>
      </c>
      <c r="B9" s="87"/>
      <c r="C9" s="87"/>
      <c r="D9" s="87"/>
      <c r="E9" s="87"/>
      <c r="F9" s="87"/>
      <c r="G9" s="87"/>
      <c r="H9" s="87"/>
      <c r="I9" s="87"/>
      <c r="J9" s="87"/>
      <c r="K9" s="88"/>
    </row>
    <row r="10" spans="1:12" ht="15" thickBot="1">
      <c r="A10" s="89" t="s">
        <v>18</v>
      </c>
      <c r="B10" s="90"/>
      <c r="C10" s="91" t="s">
        <v>19</v>
      </c>
      <c r="D10" s="93"/>
      <c r="E10" s="94"/>
      <c r="F10" s="94"/>
      <c r="G10" s="94"/>
      <c r="H10" s="94"/>
      <c r="I10" s="95"/>
      <c r="J10" s="96" t="s">
        <v>0</v>
      </c>
      <c r="K10" s="98" t="s">
        <v>20</v>
      </c>
    </row>
    <row r="11" spans="1:12" ht="18" thickBot="1">
      <c r="A11" s="89"/>
      <c r="B11" s="90"/>
      <c r="C11" s="92"/>
      <c r="D11" s="15" t="s">
        <v>25</v>
      </c>
      <c r="E11" s="15" t="s">
        <v>27</v>
      </c>
      <c r="F11" s="15" t="s">
        <v>28</v>
      </c>
      <c r="G11" s="15" t="s">
        <v>29</v>
      </c>
      <c r="H11" s="15" t="s">
        <v>30</v>
      </c>
      <c r="I11" s="16" t="s">
        <v>31</v>
      </c>
      <c r="J11" s="97"/>
      <c r="K11" s="99"/>
    </row>
    <row r="12" spans="1:12" ht="15.6">
      <c r="A12" s="100">
        <v>1</v>
      </c>
      <c r="B12" s="102">
        <f>J12</f>
        <v>2</v>
      </c>
      <c r="C12" s="36" t="s">
        <v>37</v>
      </c>
      <c r="D12" s="19"/>
      <c r="E12" s="19">
        <v>4</v>
      </c>
      <c r="F12" s="19">
        <v>2</v>
      </c>
      <c r="G12" s="19"/>
      <c r="H12" s="19"/>
      <c r="I12" s="104">
        <f>SUM(D12:H16)</f>
        <v>24</v>
      </c>
      <c r="J12" s="106">
        <v>2</v>
      </c>
      <c r="K12" s="79">
        <f t="shared" ref="K12" si="0">I12*J12</f>
        <v>48</v>
      </c>
    </row>
    <row r="13" spans="1:12" ht="15.6">
      <c r="A13" s="101"/>
      <c r="B13" s="103"/>
      <c r="C13" s="29" t="s">
        <v>32</v>
      </c>
      <c r="D13" s="21"/>
      <c r="E13" s="21">
        <v>3</v>
      </c>
      <c r="F13" s="21">
        <v>1</v>
      </c>
      <c r="G13" s="21"/>
      <c r="H13" s="21"/>
      <c r="I13" s="105"/>
      <c r="J13" s="107"/>
      <c r="K13" s="80"/>
    </row>
    <row r="14" spans="1:12" ht="15.6">
      <c r="A14" s="101"/>
      <c r="B14" s="103"/>
      <c r="C14" s="29" t="s">
        <v>36</v>
      </c>
      <c r="D14" s="21"/>
      <c r="E14" s="21">
        <v>1</v>
      </c>
      <c r="F14" s="21">
        <v>5</v>
      </c>
      <c r="G14" s="21"/>
      <c r="H14" s="21"/>
      <c r="I14" s="105"/>
      <c r="J14" s="107"/>
      <c r="K14" s="80"/>
    </row>
    <row r="15" spans="1:12" ht="15.6">
      <c r="A15" s="101"/>
      <c r="B15" s="103"/>
      <c r="C15" s="24" t="s">
        <v>34</v>
      </c>
      <c r="D15" s="18"/>
      <c r="E15" s="18">
        <v>4</v>
      </c>
      <c r="F15" s="18">
        <v>2</v>
      </c>
      <c r="G15" s="18"/>
      <c r="H15" s="18"/>
      <c r="I15" s="105"/>
      <c r="J15" s="107"/>
      <c r="K15" s="80"/>
    </row>
    <row r="16" spans="1:12" ht="16.2" thickBot="1">
      <c r="A16" s="101"/>
      <c r="B16" s="103"/>
      <c r="C16" s="24" t="s">
        <v>38</v>
      </c>
      <c r="D16" s="18"/>
      <c r="E16" s="18">
        <v>1</v>
      </c>
      <c r="F16" s="18">
        <v>1</v>
      </c>
      <c r="G16" s="18"/>
      <c r="H16" s="18"/>
      <c r="I16" s="105"/>
      <c r="J16" s="107"/>
      <c r="K16" s="80"/>
    </row>
    <row r="17" spans="1:11" ht="15.6">
      <c r="A17" s="100">
        <f>B12+1</f>
        <v>3</v>
      </c>
      <c r="B17" s="102">
        <f>B12+J17</f>
        <v>6</v>
      </c>
      <c r="C17" s="36" t="s">
        <v>36</v>
      </c>
      <c r="D17" s="19"/>
      <c r="E17" s="19">
        <v>3</v>
      </c>
      <c r="F17" s="19">
        <v>1</v>
      </c>
      <c r="G17" s="19"/>
      <c r="H17" s="19"/>
      <c r="I17" s="104">
        <f>SUM(D17:H23)</f>
        <v>24</v>
      </c>
      <c r="J17" s="106">
        <v>4</v>
      </c>
      <c r="K17" s="79">
        <f t="shared" ref="K17" si="1">I17*J17</f>
        <v>96</v>
      </c>
    </row>
    <row r="18" spans="1:11" ht="15.6">
      <c r="A18" s="101"/>
      <c r="B18" s="103"/>
      <c r="C18" s="24" t="s">
        <v>58</v>
      </c>
      <c r="D18" s="18"/>
      <c r="E18" s="18">
        <v>3</v>
      </c>
      <c r="F18" s="18">
        <v>1</v>
      </c>
      <c r="G18" s="18"/>
      <c r="H18" s="18"/>
      <c r="I18" s="105"/>
      <c r="J18" s="107"/>
      <c r="K18" s="80"/>
    </row>
    <row r="19" spans="1:11" ht="15.6">
      <c r="A19" s="101"/>
      <c r="B19" s="103"/>
      <c r="C19" s="24" t="s">
        <v>54</v>
      </c>
      <c r="D19" s="18"/>
      <c r="E19" s="18">
        <v>3</v>
      </c>
      <c r="F19" s="18">
        <v>1</v>
      </c>
      <c r="G19" s="18"/>
      <c r="H19" s="18"/>
      <c r="I19" s="105"/>
      <c r="J19" s="107"/>
      <c r="K19" s="80"/>
    </row>
    <row r="20" spans="1:11" ht="15.6">
      <c r="A20" s="101"/>
      <c r="B20" s="103"/>
      <c r="C20" s="24" t="s">
        <v>56</v>
      </c>
      <c r="D20" s="18"/>
      <c r="E20" s="18">
        <v>5</v>
      </c>
      <c r="F20" s="18"/>
      <c r="G20" s="18"/>
      <c r="H20" s="18"/>
      <c r="I20" s="105"/>
      <c r="J20" s="107"/>
      <c r="K20" s="80"/>
    </row>
    <row r="21" spans="1:11" ht="15.6">
      <c r="A21" s="101"/>
      <c r="B21" s="103"/>
      <c r="C21" s="24" t="s">
        <v>34</v>
      </c>
      <c r="D21" s="18"/>
      <c r="E21" s="18">
        <v>1</v>
      </c>
      <c r="F21" s="18">
        <v>1</v>
      </c>
      <c r="G21" s="18"/>
      <c r="H21" s="18"/>
      <c r="I21" s="105"/>
      <c r="J21" s="107"/>
      <c r="K21" s="80"/>
    </row>
    <row r="22" spans="1:11" ht="15.6">
      <c r="A22" s="101"/>
      <c r="B22" s="103"/>
      <c r="C22" s="24" t="s">
        <v>39</v>
      </c>
      <c r="D22" s="18"/>
      <c r="E22" s="18">
        <v>2</v>
      </c>
      <c r="F22" s="18">
        <v>2</v>
      </c>
      <c r="G22" s="18"/>
      <c r="H22" s="18"/>
      <c r="I22" s="105"/>
      <c r="J22" s="107"/>
      <c r="K22" s="80"/>
    </row>
    <row r="23" spans="1:11" ht="16.2" thickBot="1">
      <c r="A23" s="101"/>
      <c r="B23" s="103"/>
      <c r="C23" s="24" t="s">
        <v>57</v>
      </c>
      <c r="D23" s="18"/>
      <c r="E23" s="18"/>
      <c r="F23" s="18">
        <v>1</v>
      </c>
      <c r="G23" s="18"/>
      <c r="H23" s="18"/>
      <c r="I23" s="105"/>
      <c r="J23" s="107"/>
      <c r="K23" s="80"/>
    </row>
    <row r="24" spans="1:11" ht="15.6">
      <c r="A24" s="100">
        <f>B17+1</f>
        <v>7</v>
      </c>
      <c r="B24" s="102">
        <f>B17+J24</f>
        <v>16</v>
      </c>
      <c r="C24" s="36" t="s">
        <v>36</v>
      </c>
      <c r="D24" s="19"/>
      <c r="E24" s="19">
        <v>7</v>
      </c>
      <c r="F24" s="19">
        <v>11</v>
      </c>
      <c r="G24" s="19"/>
      <c r="H24" s="19"/>
      <c r="I24" s="104">
        <f>SUM(D24:H25)</f>
        <v>24</v>
      </c>
      <c r="J24" s="106">
        <v>10</v>
      </c>
      <c r="K24" s="79">
        <f t="shared" ref="K24" si="2">I24*J24</f>
        <v>240</v>
      </c>
    </row>
    <row r="25" spans="1:11" ht="16.2" thickBot="1">
      <c r="A25" s="101"/>
      <c r="B25" s="103"/>
      <c r="C25" s="29" t="s">
        <v>58</v>
      </c>
      <c r="D25" s="21"/>
      <c r="E25" s="21">
        <v>3</v>
      </c>
      <c r="F25" s="21">
        <v>3</v>
      </c>
      <c r="G25" s="21"/>
      <c r="H25" s="21"/>
      <c r="I25" s="105"/>
      <c r="J25" s="107"/>
      <c r="K25" s="80"/>
    </row>
    <row r="26" spans="1:11" ht="15.6">
      <c r="A26" s="100">
        <f>B24+1</f>
        <v>17</v>
      </c>
      <c r="B26" s="102">
        <f>B24+J26</f>
        <v>26</v>
      </c>
      <c r="C26" s="36" t="s">
        <v>36</v>
      </c>
      <c r="D26" s="19"/>
      <c r="E26" s="19">
        <v>9</v>
      </c>
      <c r="F26" s="19">
        <v>9</v>
      </c>
      <c r="G26" s="19"/>
      <c r="H26" s="19"/>
      <c r="I26" s="104">
        <f>SUM(D26:H28)</f>
        <v>24</v>
      </c>
      <c r="J26" s="106">
        <v>10</v>
      </c>
      <c r="K26" s="79">
        <f t="shared" ref="K26" si="3">I26*J26</f>
        <v>240</v>
      </c>
    </row>
    <row r="27" spans="1:11" ht="15.6">
      <c r="A27" s="101"/>
      <c r="B27" s="103"/>
      <c r="C27" s="29" t="s">
        <v>58</v>
      </c>
      <c r="D27" s="21"/>
      <c r="E27" s="21">
        <v>2</v>
      </c>
      <c r="F27" s="21">
        <v>2</v>
      </c>
      <c r="G27" s="21"/>
      <c r="H27" s="21"/>
      <c r="I27" s="105"/>
      <c r="J27" s="107"/>
      <c r="K27" s="80"/>
    </row>
    <row r="28" spans="1:11" ht="16.2" thickBot="1">
      <c r="A28" s="110"/>
      <c r="B28" s="111"/>
      <c r="C28" s="37" t="s">
        <v>54</v>
      </c>
      <c r="D28" s="23"/>
      <c r="E28" s="23">
        <v>1</v>
      </c>
      <c r="F28" s="23">
        <v>1</v>
      </c>
      <c r="G28" s="23"/>
      <c r="H28" s="23"/>
      <c r="I28" s="108"/>
      <c r="J28" s="109"/>
      <c r="K28" s="81"/>
    </row>
    <row r="29" spans="1:11" ht="15.6">
      <c r="A29" s="100">
        <f>B26+1</f>
        <v>27</v>
      </c>
      <c r="B29" s="102">
        <f>B26+J29</f>
        <v>41</v>
      </c>
      <c r="C29" s="36" t="s">
        <v>32</v>
      </c>
      <c r="D29" s="19"/>
      <c r="E29" s="19">
        <v>5</v>
      </c>
      <c r="F29" s="19">
        <v>4</v>
      </c>
      <c r="G29" s="19"/>
      <c r="H29" s="19"/>
      <c r="I29" s="104">
        <f>SUM(D29:H33)</f>
        <v>24</v>
      </c>
      <c r="J29" s="106">
        <v>15</v>
      </c>
      <c r="K29" s="79">
        <f t="shared" ref="K29" si="4">I29*J29</f>
        <v>360</v>
      </c>
    </row>
    <row r="30" spans="1:11" ht="15.6">
      <c r="A30" s="101"/>
      <c r="B30" s="103"/>
      <c r="C30" s="29" t="s">
        <v>34</v>
      </c>
      <c r="D30" s="21"/>
      <c r="E30" s="21">
        <v>2</v>
      </c>
      <c r="F30" s="21">
        <v>3</v>
      </c>
      <c r="G30" s="21"/>
      <c r="H30" s="21"/>
      <c r="I30" s="105"/>
      <c r="J30" s="107"/>
      <c r="K30" s="80"/>
    </row>
    <row r="31" spans="1:11" ht="15.6">
      <c r="A31" s="101"/>
      <c r="B31" s="103"/>
      <c r="C31" s="29" t="s">
        <v>37</v>
      </c>
      <c r="D31" s="21"/>
      <c r="E31" s="21">
        <v>3</v>
      </c>
      <c r="F31" s="21">
        <v>2</v>
      </c>
      <c r="G31" s="21"/>
      <c r="H31" s="21"/>
      <c r="I31" s="105"/>
      <c r="J31" s="107"/>
      <c r="K31" s="80"/>
    </row>
    <row r="32" spans="1:11" ht="15.6">
      <c r="A32" s="101"/>
      <c r="B32" s="103"/>
      <c r="C32" s="24" t="s">
        <v>38</v>
      </c>
      <c r="D32" s="18"/>
      <c r="E32" s="18"/>
      <c r="F32" s="18">
        <v>2</v>
      </c>
      <c r="G32" s="18"/>
      <c r="H32" s="18"/>
      <c r="I32" s="105"/>
      <c r="J32" s="107"/>
      <c r="K32" s="80"/>
    </row>
    <row r="33" spans="1:11" ht="16.2" thickBot="1">
      <c r="A33" s="110"/>
      <c r="B33" s="111"/>
      <c r="C33" s="37" t="s">
        <v>35</v>
      </c>
      <c r="D33" s="23"/>
      <c r="E33" s="23">
        <v>2</v>
      </c>
      <c r="F33" s="23">
        <v>1</v>
      </c>
      <c r="G33" s="23"/>
      <c r="H33" s="23"/>
      <c r="I33" s="108"/>
      <c r="J33" s="109"/>
      <c r="K33" s="81"/>
    </row>
    <row r="34" spans="1:11" ht="15.6">
      <c r="A34" s="100">
        <f>B29+1</f>
        <v>42</v>
      </c>
      <c r="B34" s="102">
        <f>B29+J34</f>
        <v>45</v>
      </c>
      <c r="C34" s="36" t="s">
        <v>38</v>
      </c>
      <c r="D34" s="19"/>
      <c r="E34" s="19">
        <v>3</v>
      </c>
      <c r="F34" s="19">
        <v>8</v>
      </c>
      <c r="G34" s="19"/>
      <c r="H34" s="19"/>
      <c r="I34" s="104">
        <f>SUM(D34:H37)</f>
        <v>24</v>
      </c>
      <c r="J34" s="106">
        <v>4</v>
      </c>
      <c r="K34" s="79">
        <f t="shared" ref="K34" si="5">I34*J34</f>
        <v>96</v>
      </c>
    </row>
    <row r="35" spans="1:11" ht="15.6">
      <c r="A35" s="101"/>
      <c r="B35" s="103"/>
      <c r="C35" s="29" t="s">
        <v>32</v>
      </c>
      <c r="D35" s="21"/>
      <c r="E35" s="21">
        <v>2</v>
      </c>
      <c r="F35" s="21"/>
      <c r="G35" s="21"/>
      <c r="H35" s="21"/>
      <c r="I35" s="105"/>
      <c r="J35" s="107"/>
      <c r="K35" s="80"/>
    </row>
    <row r="36" spans="1:11" ht="15.6">
      <c r="A36" s="101"/>
      <c r="B36" s="103"/>
      <c r="C36" s="24" t="s">
        <v>35</v>
      </c>
      <c r="D36" s="18"/>
      <c r="E36" s="18">
        <v>2</v>
      </c>
      <c r="F36" s="18">
        <v>2</v>
      </c>
      <c r="G36" s="18"/>
      <c r="H36" s="18"/>
      <c r="I36" s="105"/>
      <c r="J36" s="107"/>
      <c r="K36" s="80"/>
    </row>
    <row r="37" spans="1:11" ht="16.2" thickBot="1">
      <c r="A37" s="110"/>
      <c r="B37" s="111"/>
      <c r="C37" s="37" t="s">
        <v>34</v>
      </c>
      <c r="D37" s="23"/>
      <c r="E37" s="23">
        <v>3</v>
      </c>
      <c r="F37" s="23">
        <v>4</v>
      </c>
      <c r="G37" s="23"/>
      <c r="H37" s="23"/>
      <c r="I37" s="108"/>
      <c r="J37" s="109"/>
      <c r="K37" s="81"/>
    </row>
    <row r="38" spans="1:11" ht="16.2" thickBot="1">
      <c r="A38" s="43">
        <f>B34+1</f>
        <v>46</v>
      </c>
      <c r="B38" s="44">
        <f>+B34+J38</f>
        <v>53</v>
      </c>
      <c r="C38" s="123" t="s">
        <v>60</v>
      </c>
      <c r="D38" s="19"/>
      <c r="E38" s="19">
        <v>17</v>
      </c>
      <c r="F38" s="19">
        <v>7</v>
      </c>
      <c r="G38" s="19"/>
      <c r="H38" s="19"/>
      <c r="I38" s="45">
        <f>SUM(D38:H38)</f>
        <v>24</v>
      </c>
      <c r="J38" s="46">
        <v>8</v>
      </c>
      <c r="K38" s="47">
        <f t="shared" ref="K38:K46" si="6">I38*J38</f>
        <v>192</v>
      </c>
    </row>
    <row r="39" spans="1:11" ht="16.2" thickBot="1">
      <c r="A39" s="43">
        <f>B38+1</f>
        <v>54</v>
      </c>
      <c r="B39" s="44">
        <f>B38+J39</f>
        <v>63</v>
      </c>
      <c r="C39" s="124"/>
      <c r="D39" s="19"/>
      <c r="E39" s="19">
        <v>11</v>
      </c>
      <c r="F39" s="19">
        <v>6</v>
      </c>
      <c r="G39" s="19">
        <v>4</v>
      </c>
      <c r="H39" s="19">
        <v>3</v>
      </c>
      <c r="I39" s="45">
        <f>SUM(D39:H39)</f>
        <v>24</v>
      </c>
      <c r="J39" s="46">
        <v>10</v>
      </c>
      <c r="K39" s="47">
        <f t="shared" si="6"/>
        <v>240</v>
      </c>
    </row>
    <row r="40" spans="1:11" ht="16.2" thickBot="1">
      <c r="A40" s="43">
        <f t="shared" ref="A40:A46" si="7">B39+1</f>
        <v>64</v>
      </c>
      <c r="B40" s="44">
        <f t="shared" ref="B40:B46" si="8">B39+J40</f>
        <v>77</v>
      </c>
      <c r="C40" s="124"/>
      <c r="D40" s="19"/>
      <c r="E40" s="19">
        <v>14</v>
      </c>
      <c r="F40" s="19">
        <v>10</v>
      </c>
      <c r="G40" s="19"/>
      <c r="H40" s="19"/>
      <c r="I40" s="45">
        <f t="shared" ref="I40:I46" si="9">SUM(D40:H40)</f>
        <v>24</v>
      </c>
      <c r="J40" s="46">
        <v>14</v>
      </c>
      <c r="K40" s="47">
        <f t="shared" si="6"/>
        <v>336</v>
      </c>
    </row>
    <row r="41" spans="1:11" ht="16.2" thickBot="1">
      <c r="A41" s="43">
        <f t="shared" si="7"/>
        <v>78</v>
      </c>
      <c r="B41" s="44">
        <f t="shared" si="8"/>
        <v>87</v>
      </c>
      <c r="C41" s="124"/>
      <c r="D41" s="19"/>
      <c r="E41" s="19">
        <v>14</v>
      </c>
      <c r="F41" s="19">
        <v>10</v>
      </c>
      <c r="G41" s="19"/>
      <c r="H41" s="19"/>
      <c r="I41" s="45">
        <f t="shared" si="9"/>
        <v>24</v>
      </c>
      <c r="J41" s="46">
        <v>10</v>
      </c>
      <c r="K41" s="47">
        <f t="shared" si="6"/>
        <v>240</v>
      </c>
    </row>
    <row r="42" spans="1:11" ht="16.2" thickBot="1">
      <c r="A42" s="43">
        <f t="shared" si="7"/>
        <v>88</v>
      </c>
      <c r="B42" s="44">
        <f t="shared" si="8"/>
        <v>89</v>
      </c>
      <c r="C42" s="124"/>
      <c r="D42" s="19"/>
      <c r="E42" s="19">
        <v>10</v>
      </c>
      <c r="F42" s="19">
        <v>13</v>
      </c>
      <c r="G42" s="19">
        <v>1</v>
      </c>
      <c r="H42" s="19"/>
      <c r="I42" s="45">
        <f t="shared" si="9"/>
        <v>24</v>
      </c>
      <c r="J42" s="46">
        <v>2</v>
      </c>
      <c r="K42" s="47">
        <f t="shared" si="6"/>
        <v>48</v>
      </c>
    </row>
    <row r="43" spans="1:11" ht="16.2" thickBot="1">
      <c r="A43" s="43">
        <f t="shared" si="7"/>
        <v>90</v>
      </c>
      <c r="B43" s="44">
        <f t="shared" si="8"/>
        <v>93</v>
      </c>
      <c r="C43" s="124"/>
      <c r="D43" s="19"/>
      <c r="E43" s="19">
        <v>3</v>
      </c>
      <c r="F43" s="19">
        <v>19</v>
      </c>
      <c r="G43" s="19">
        <v>2</v>
      </c>
      <c r="H43" s="19"/>
      <c r="I43" s="45">
        <f t="shared" si="9"/>
        <v>24</v>
      </c>
      <c r="J43" s="46">
        <v>4</v>
      </c>
      <c r="K43" s="47">
        <f t="shared" si="6"/>
        <v>96</v>
      </c>
    </row>
    <row r="44" spans="1:11" ht="16.2" thickBot="1">
      <c r="A44" s="43">
        <f t="shared" si="7"/>
        <v>94</v>
      </c>
      <c r="B44" s="44">
        <f t="shared" si="8"/>
        <v>96</v>
      </c>
      <c r="C44" s="124"/>
      <c r="D44" s="19"/>
      <c r="E44" s="19">
        <v>13</v>
      </c>
      <c r="F44" s="19">
        <v>9</v>
      </c>
      <c r="G44" s="19">
        <v>1</v>
      </c>
      <c r="H44" s="19">
        <v>1</v>
      </c>
      <c r="I44" s="45">
        <f t="shared" si="9"/>
        <v>24</v>
      </c>
      <c r="J44" s="46">
        <v>3</v>
      </c>
      <c r="K44" s="47">
        <f t="shared" si="6"/>
        <v>72</v>
      </c>
    </row>
    <row r="45" spans="1:11" ht="16.2" thickBot="1">
      <c r="A45" s="43">
        <f t="shared" si="7"/>
        <v>97</v>
      </c>
      <c r="B45" s="44">
        <f t="shared" si="8"/>
        <v>98</v>
      </c>
      <c r="C45" s="124"/>
      <c r="D45" s="19"/>
      <c r="E45" s="19">
        <v>9</v>
      </c>
      <c r="F45" s="19">
        <v>15</v>
      </c>
      <c r="G45" s="19"/>
      <c r="H45" s="19"/>
      <c r="I45" s="45">
        <f t="shared" si="9"/>
        <v>24</v>
      </c>
      <c r="J45" s="46">
        <v>2</v>
      </c>
      <c r="K45" s="47">
        <f t="shared" si="6"/>
        <v>48</v>
      </c>
    </row>
    <row r="46" spans="1:11" ht="16.2" thickBot="1">
      <c r="A46" s="43">
        <f t="shared" si="7"/>
        <v>99</v>
      </c>
      <c r="B46" s="44">
        <f t="shared" si="8"/>
        <v>100</v>
      </c>
      <c r="C46" s="124"/>
      <c r="D46" s="19"/>
      <c r="E46" s="19">
        <v>16</v>
      </c>
      <c r="F46" s="19">
        <v>8</v>
      </c>
      <c r="G46" s="19"/>
      <c r="H46" s="19"/>
      <c r="I46" s="45">
        <f t="shared" si="9"/>
        <v>24</v>
      </c>
      <c r="J46" s="46">
        <v>2</v>
      </c>
      <c r="K46" s="47">
        <f t="shared" si="6"/>
        <v>48</v>
      </c>
    </row>
    <row r="47" spans="1:11" ht="18.600000000000001" thickBot="1">
      <c r="A47" s="115" t="s">
        <v>9</v>
      </c>
      <c r="B47" s="116"/>
      <c r="C47" s="116"/>
      <c r="D47" s="116"/>
      <c r="E47" s="116"/>
      <c r="F47" s="116"/>
      <c r="G47" s="116"/>
      <c r="H47" s="116"/>
      <c r="I47" s="125"/>
      <c r="J47" s="56">
        <f>SUM(J12:J46)</f>
        <v>100</v>
      </c>
      <c r="K47" s="56">
        <f>SUM(K12:K46)</f>
        <v>2400</v>
      </c>
    </row>
    <row r="51" spans="1:11" ht="15" thickBot="1"/>
    <row r="52" spans="1:11" ht="24" thickBot="1">
      <c r="A52" s="112" t="s">
        <v>9</v>
      </c>
      <c r="B52" s="113"/>
      <c r="C52" s="113"/>
      <c r="D52" s="113"/>
      <c r="E52" s="113"/>
      <c r="F52" s="113"/>
      <c r="G52" s="113"/>
      <c r="H52" s="113"/>
      <c r="I52" s="114"/>
      <c r="J52" s="25">
        <f>J47</f>
        <v>100</v>
      </c>
      <c r="K52" s="25">
        <f>K47</f>
        <v>2400</v>
      </c>
    </row>
  </sheetData>
  <mergeCells count="41">
    <mergeCell ref="A3:K3"/>
    <mergeCell ref="D5:H5"/>
    <mergeCell ref="A9:K9"/>
    <mergeCell ref="A10:B11"/>
    <mergeCell ref="C10:C11"/>
    <mergeCell ref="D10:I10"/>
    <mergeCell ref="J10:J11"/>
    <mergeCell ref="K10:K11"/>
    <mergeCell ref="A52:I52"/>
    <mergeCell ref="A12:A16"/>
    <mergeCell ref="B12:B16"/>
    <mergeCell ref="I12:I16"/>
    <mergeCell ref="J12:J16"/>
    <mergeCell ref="A24:A25"/>
    <mergeCell ref="B24:B25"/>
    <mergeCell ref="I24:I25"/>
    <mergeCell ref="J24:J25"/>
    <mergeCell ref="A29:A33"/>
    <mergeCell ref="B29:B33"/>
    <mergeCell ref="I29:I33"/>
    <mergeCell ref="J29:J33"/>
    <mergeCell ref="C38:C46"/>
    <mergeCell ref="A47:I47"/>
    <mergeCell ref="K12:K16"/>
    <mergeCell ref="A17:A23"/>
    <mergeCell ref="B17:B23"/>
    <mergeCell ref="I17:I23"/>
    <mergeCell ref="J17:J23"/>
    <mergeCell ref="K17:K23"/>
    <mergeCell ref="K24:K25"/>
    <mergeCell ref="A26:A28"/>
    <mergeCell ref="B26:B28"/>
    <mergeCell ref="I26:I28"/>
    <mergeCell ref="J26:J28"/>
    <mergeCell ref="K26:K28"/>
    <mergeCell ref="K29:K33"/>
    <mergeCell ref="A34:A37"/>
    <mergeCell ref="B34:B37"/>
    <mergeCell ref="I34:I37"/>
    <mergeCell ref="J34:J37"/>
    <mergeCell ref="K34:K37"/>
  </mergeCells>
  <pageMargins left="0.7" right="0.7" top="0.75" bottom="0.75" header="0.3" footer="0.3"/>
  <pageSetup paperSize="9" scale="6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SHORT-A REGULAR</vt:lpstr>
      <vt:lpstr>SHORT-A PLUS</vt:lpstr>
      <vt:lpstr>SUMMARY </vt:lpstr>
      <vt:lpstr>SHORT-B REGULAR </vt:lpstr>
      <vt:lpstr>SHORT-B PLUS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2026-07-12T19:47:13Z</dcterms:modified>
</cp:coreProperties>
</file>