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-H\Downloads\NIZAR\"/>
    </mc:Choice>
  </mc:AlternateContent>
  <xr:revisionPtr revIDLastSave="0" documentId="13_ncr:1_{C5AC4BF0-E80C-4EB2-89E6-9E25FC29B7BD}" xr6:coauthVersionLast="43" xr6:coauthVersionMax="43" xr10:uidLastSave="{00000000-0000-0000-0000-000000000000}"/>
  <bookViews>
    <workbookView xWindow="-108" yWindow="-108" windowWidth="23256" windowHeight="12456" tabRatio="781" activeTab="4" xr2:uid="{00000000-000D-0000-FFFF-FFFF00000000}"/>
  </bookViews>
  <sheets>
    <sheet name="PANT" sheetId="55" r:id="rId1"/>
    <sheet name="SHIRT" sheetId="61" r:id="rId2"/>
    <sheet name="SHORT" sheetId="63" r:id="rId3"/>
    <sheet name="JACKET" sheetId="62" r:id="rId4"/>
    <sheet name="SUMMARY" sheetId="3" r:id="rId5"/>
    <sheet name="PANT-B" sheetId="64" r:id="rId6"/>
    <sheet name="JACKET-B" sheetId="66" r:id="rId7"/>
    <sheet name="SHORT-B" sheetId="67" r:id="rId8"/>
    <sheet name="SHIRT-B " sheetId="68" r:id="rId9"/>
  </sheets>
  <externalReferences>
    <externalReference r:id="rId10"/>
  </externalReferences>
  <definedNames>
    <definedName name="_xlnm._FilterDatabase" localSheetId="3" hidden="1">JACKET!#REF!</definedName>
    <definedName name="_xlnm._FilterDatabase" localSheetId="6" hidden="1">'JACKET-B'!#REF!</definedName>
    <definedName name="_xlnm._FilterDatabase" localSheetId="0" hidden="1">PANT!#REF!</definedName>
    <definedName name="_xlnm._FilterDatabase" localSheetId="5" hidden="1">'PANT-B'!#REF!</definedName>
    <definedName name="_xlnm._FilterDatabase" localSheetId="1" hidden="1">SHIRT!#REF!</definedName>
    <definedName name="_xlnm._FilterDatabase" localSheetId="8" hidden="1">'SHIRT-B '!#REF!</definedName>
    <definedName name="_xlnm._FilterDatabase" localSheetId="2" hidden="1">SHORT!#REF!</definedName>
    <definedName name="_xlnm._FilterDatabase" localSheetId="7" hidden="1">'SHORT-B'!#REF!</definedName>
    <definedName name="_xlnm._FilterDatabase" localSheetId="4" hidden="1">SUMMARY!$A$4:$H$36</definedName>
    <definedName name="_xlnm.Print_Area" localSheetId="4" publishToServer="1">SUMMARY!$A$1:$L$46</definedName>
    <definedName name="ViewDeleteFlag">[1]hidnSheetNew!$B$3:$B$4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3" l="1"/>
  <c r="W38" i="61"/>
  <c r="W15" i="66"/>
  <c r="W34" i="62" l="1"/>
  <c r="V33" i="62"/>
  <c r="X33" i="62" s="1"/>
  <c r="V32" i="62"/>
  <c r="X32" i="62" s="1"/>
  <c r="V31" i="62"/>
  <c r="X31" i="62" s="1"/>
  <c r="W229" i="55"/>
  <c r="V228" i="55"/>
  <c r="X228" i="55" s="1"/>
  <c r="V227" i="55"/>
  <c r="X227" i="55" s="1"/>
  <c r="V226" i="55"/>
  <c r="X226" i="55" s="1"/>
  <c r="F7" i="3" l="1"/>
  <c r="W23" i="66" l="1"/>
  <c r="V22" i="66"/>
  <c r="X22" i="66" s="1"/>
  <c r="X23" i="66" s="1"/>
  <c r="W9" i="68"/>
  <c r="Y12" i="68" s="1"/>
  <c r="V8" i="68"/>
  <c r="X8" i="68" s="1"/>
  <c r="X9" i="68" s="1"/>
  <c r="Z12" i="68" s="1"/>
  <c r="B8" i="68"/>
  <c r="W19" i="66"/>
  <c r="Y26" i="66" s="1"/>
  <c r="V18" i="66"/>
  <c r="X18" i="66" s="1"/>
  <c r="X19" i="66" s="1"/>
  <c r="W14" i="67"/>
  <c r="Y17" i="67" s="1"/>
  <c r="V13" i="67"/>
  <c r="X13" i="67" s="1"/>
  <c r="V12" i="67"/>
  <c r="X12" i="67" s="1"/>
  <c r="V11" i="67"/>
  <c r="X11" i="67" s="1"/>
  <c r="V10" i="67"/>
  <c r="X10" i="67" s="1"/>
  <c r="V9" i="67"/>
  <c r="X9" i="67" s="1"/>
  <c r="A9" i="67"/>
  <c r="V8" i="67"/>
  <c r="X8" i="67" s="1"/>
  <c r="B8" i="67"/>
  <c r="B9" i="67" s="1"/>
  <c r="Y50" i="64"/>
  <c r="AA50" i="64" s="1"/>
  <c r="Y49" i="64"/>
  <c r="AA49" i="64" s="1"/>
  <c r="Z52" i="64"/>
  <c r="Y51" i="64"/>
  <c r="AA51" i="64" s="1"/>
  <c r="Y48" i="64"/>
  <c r="AA48" i="64" s="1"/>
  <c r="Y47" i="64"/>
  <c r="AA47" i="64" s="1"/>
  <c r="F30" i="3"/>
  <c r="H30" i="3" s="1"/>
  <c r="Z44" i="64"/>
  <c r="Y43" i="64"/>
  <c r="AA43" i="64" s="1"/>
  <c r="Y42" i="64"/>
  <c r="AA42" i="64" s="1"/>
  <c r="Y41" i="64"/>
  <c r="AA41" i="64" s="1"/>
  <c r="F27" i="3"/>
  <c r="H27" i="3" s="1"/>
  <c r="Z38" i="64"/>
  <c r="Y37" i="64"/>
  <c r="AA37" i="64" s="1"/>
  <c r="Y36" i="64"/>
  <c r="AA36" i="64" s="1"/>
  <c r="Y35" i="64"/>
  <c r="AA35" i="64" s="1"/>
  <c r="Y34" i="64"/>
  <c r="AA34" i="64" s="1"/>
  <c r="Y33" i="64"/>
  <c r="AA33" i="64" s="1"/>
  <c r="Z30" i="64"/>
  <c r="W21" i="64"/>
  <c r="F26" i="3"/>
  <c r="E36" i="3"/>
  <c r="F29" i="3"/>
  <c r="H29" i="3" s="1"/>
  <c r="Y29" i="64"/>
  <c r="AA29" i="64" s="1"/>
  <c r="Y28" i="64"/>
  <c r="AA28" i="64" s="1"/>
  <c r="Y27" i="64"/>
  <c r="AA27" i="64" s="1"/>
  <c r="Y26" i="64"/>
  <c r="AA26" i="64" s="1"/>
  <c r="Y25" i="64"/>
  <c r="AA25" i="64" s="1"/>
  <c r="Z55" i="64" l="1"/>
  <c r="X14" i="67"/>
  <c r="Z17" i="67" s="1"/>
  <c r="B10" i="67"/>
  <c r="A10" i="67"/>
  <c r="AA52" i="64"/>
  <c r="AA44" i="64"/>
  <c r="AA38" i="64"/>
  <c r="AA30" i="64"/>
  <c r="B11" i="67" l="1"/>
  <c r="A11" i="67"/>
  <c r="V14" i="66"/>
  <c r="X14" i="66" s="1"/>
  <c r="V13" i="66"/>
  <c r="X13" i="66" s="1"/>
  <c r="V12" i="66"/>
  <c r="X12" i="66" s="1"/>
  <c r="V11" i="66"/>
  <c r="X11" i="66" s="1"/>
  <c r="V10" i="66"/>
  <c r="X10" i="66" s="1"/>
  <c r="V9" i="66"/>
  <c r="X9" i="66" s="1"/>
  <c r="V8" i="66"/>
  <c r="X8" i="66" s="1"/>
  <c r="B8" i="66"/>
  <c r="B9" i="66" s="1"/>
  <c r="V20" i="64"/>
  <c r="X20" i="64" s="1"/>
  <c r="V19" i="64"/>
  <c r="X19" i="64" s="1"/>
  <c r="V18" i="64"/>
  <c r="X18" i="64" s="1"/>
  <c r="V17" i="64"/>
  <c r="X17" i="64" s="1"/>
  <c r="V16" i="64"/>
  <c r="X16" i="64" s="1"/>
  <c r="V15" i="64"/>
  <c r="X15" i="64" s="1"/>
  <c r="V14" i="64"/>
  <c r="X14" i="64" s="1"/>
  <c r="V13" i="64"/>
  <c r="X13" i="64" s="1"/>
  <c r="V12" i="64"/>
  <c r="X12" i="64" s="1"/>
  <c r="V11" i="64"/>
  <c r="X11" i="64" s="1"/>
  <c r="V10" i="64"/>
  <c r="X10" i="64" s="1"/>
  <c r="V9" i="64"/>
  <c r="X9" i="64" s="1"/>
  <c r="V8" i="64"/>
  <c r="X8" i="64" s="1"/>
  <c r="B8" i="64"/>
  <c r="B9" i="64" s="1"/>
  <c r="F33" i="3"/>
  <c r="H33" i="3" s="1"/>
  <c r="H34" i="3"/>
  <c r="F35" i="3"/>
  <c r="H35" i="3" s="1"/>
  <c r="F28" i="3"/>
  <c r="H31" i="3"/>
  <c r="F32" i="3"/>
  <c r="H32" i="3" s="1"/>
  <c r="W25" i="63"/>
  <c r="V24" i="63"/>
  <c r="X24" i="63" s="1"/>
  <c r="V23" i="63"/>
  <c r="X23" i="63" s="1"/>
  <c r="V22" i="63"/>
  <c r="X22" i="63" s="1"/>
  <c r="V21" i="63"/>
  <c r="X21" i="63" s="1"/>
  <c r="X25" i="63" s="1"/>
  <c r="F18" i="3"/>
  <c r="F19" i="3"/>
  <c r="X15" i="66" l="1"/>
  <c r="Z26" i="66" s="1"/>
  <c r="B12" i="67"/>
  <c r="A12" i="67"/>
  <c r="X21" i="64"/>
  <c r="AA55" i="64" s="1"/>
  <c r="H28" i="3"/>
  <c r="F36" i="3"/>
  <c r="A9" i="66"/>
  <c r="B10" i="66"/>
  <c r="A10" i="66"/>
  <c r="A9" i="64"/>
  <c r="B10" i="64"/>
  <c r="A10" i="64"/>
  <c r="B13" i="67" l="1"/>
  <c r="A13" i="67"/>
  <c r="A11" i="66"/>
  <c r="B11" i="66"/>
  <c r="B11" i="64"/>
  <c r="A11" i="64"/>
  <c r="W18" i="63"/>
  <c r="W29" i="63" s="1"/>
  <c r="V17" i="63"/>
  <c r="X17" i="63" s="1"/>
  <c r="V16" i="63"/>
  <c r="X16" i="63" s="1"/>
  <c r="V15" i="63"/>
  <c r="X15" i="63" s="1"/>
  <c r="V14" i="63"/>
  <c r="X14" i="63" s="1"/>
  <c r="V13" i="63"/>
  <c r="X13" i="63" s="1"/>
  <c r="V12" i="63"/>
  <c r="X12" i="63" s="1"/>
  <c r="V11" i="63"/>
  <c r="X11" i="63" s="1"/>
  <c r="V10" i="63"/>
  <c r="X10" i="63" s="1"/>
  <c r="V9" i="63"/>
  <c r="X9" i="63" s="1"/>
  <c r="V8" i="63"/>
  <c r="X8" i="63" s="1"/>
  <c r="B8" i="63"/>
  <c r="B9" i="63" s="1"/>
  <c r="H22" i="3"/>
  <c r="V19" i="62"/>
  <c r="X19" i="62" s="1"/>
  <c r="V21" i="61"/>
  <c r="X21" i="61" s="1"/>
  <c r="V20" i="61"/>
  <c r="X20" i="61" s="1"/>
  <c r="W77" i="62"/>
  <c r="V76" i="62"/>
  <c r="X76" i="62" s="1"/>
  <c r="V75" i="62"/>
  <c r="X75" i="62" s="1"/>
  <c r="V74" i="62"/>
  <c r="X74" i="62" s="1"/>
  <c r="V73" i="62"/>
  <c r="X73" i="62" s="1"/>
  <c r="V72" i="62"/>
  <c r="X72" i="62" s="1"/>
  <c r="V71" i="62"/>
  <c r="X71" i="62" s="1"/>
  <c r="W67" i="62"/>
  <c r="V66" i="62"/>
  <c r="X66" i="62" s="1"/>
  <c r="V65" i="62"/>
  <c r="X65" i="62" s="1"/>
  <c r="V64" i="62"/>
  <c r="X64" i="62" s="1"/>
  <c r="V63" i="62"/>
  <c r="X63" i="62" s="1"/>
  <c r="V62" i="62"/>
  <c r="X62" i="62" s="1"/>
  <c r="V61" i="62"/>
  <c r="X61" i="62" s="1"/>
  <c r="V60" i="62"/>
  <c r="X60" i="62" s="1"/>
  <c r="V59" i="62"/>
  <c r="X59" i="62" s="1"/>
  <c r="V58" i="62"/>
  <c r="X58" i="62" s="1"/>
  <c r="W54" i="62"/>
  <c r="V51" i="62"/>
  <c r="X51" i="62" s="1"/>
  <c r="V52" i="62"/>
  <c r="X52" i="62" s="1"/>
  <c r="V53" i="62"/>
  <c r="X53" i="62" s="1"/>
  <c r="W365" i="55"/>
  <c r="V364" i="55"/>
  <c r="X364" i="55" s="1"/>
  <c r="V363" i="55"/>
  <c r="X363" i="55" s="1"/>
  <c r="V362" i="55"/>
  <c r="X362" i="55" s="1"/>
  <c r="V361" i="55"/>
  <c r="X361" i="55" s="1"/>
  <c r="V360" i="55"/>
  <c r="X360" i="55" s="1"/>
  <c r="F14" i="3"/>
  <c r="W357" i="55"/>
  <c r="V354" i="55"/>
  <c r="X354" i="55" s="1"/>
  <c r="V353" i="55"/>
  <c r="X353" i="55" s="1"/>
  <c r="V352" i="55"/>
  <c r="X352" i="55" s="1"/>
  <c r="V351" i="55"/>
  <c r="X351" i="55" s="1"/>
  <c r="V350" i="55"/>
  <c r="X350" i="55" s="1"/>
  <c r="V349" i="55"/>
  <c r="X349" i="55" s="1"/>
  <c r="V356" i="55"/>
  <c r="X356" i="55" s="1"/>
  <c r="V355" i="55"/>
  <c r="X355" i="55" s="1"/>
  <c r="V348" i="55"/>
  <c r="X348" i="55" s="1"/>
  <c r="V347" i="55"/>
  <c r="X347" i="55" s="1"/>
  <c r="H12" i="3"/>
  <c r="V342" i="55"/>
  <c r="X342" i="55" s="1"/>
  <c r="W344" i="55"/>
  <c r="V343" i="55"/>
  <c r="X343" i="55" s="1"/>
  <c r="V341" i="55"/>
  <c r="X341" i="55" s="1"/>
  <c r="V340" i="55"/>
  <c r="X340" i="55" s="1"/>
  <c r="H11" i="3"/>
  <c r="X307" i="55"/>
  <c r="W298" i="55"/>
  <c r="Y298" i="55" s="1"/>
  <c r="W297" i="55"/>
  <c r="Y297" i="55" s="1"/>
  <c r="W296" i="55"/>
  <c r="Y296" i="55" s="1"/>
  <c r="W295" i="55"/>
  <c r="Y295" i="55" s="1"/>
  <c r="X365" i="55" l="1"/>
  <c r="X77" i="62"/>
  <c r="X357" i="55"/>
  <c r="A12" i="66"/>
  <c r="B12" i="66"/>
  <c r="B12" i="64"/>
  <c r="A12" i="64"/>
  <c r="X18" i="63"/>
  <c r="X29" i="63" s="1"/>
  <c r="A9" i="63"/>
  <c r="B10" i="63"/>
  <c r="A10" i="63"/>
  <c r="X67" i="62"/>
  <c r="X344" i="55"/>
  <c r="B13" i="66" l="1"/>
  <c r="A13" i="66"/>
  <c r="B13" i="64"/>
  <c r="A13" i="64"/>
  <c r="B11" i="63"/>
  <c r="A11" i="63"/>
  <c r="N335" i="55"/>
  <c r="P335" i="55" s="1"/>
  <c r="N327" i="55"/>
  <c r="P327" i="55" s="1"/>
  <c r="N328" i="55"/>
  <c r="P328" i="55" s="1"/>
  <c r="N329" i="55"/>
  <c r="P329" i="55" s="1"/>
  <c r="N330" i="55"/>
  <c r="P330" i="55" s="1"/>
  <c r="N331" i="55"/>
  <c r="P331" i="55" s="1"/>
  <c r="N332" i="55"/>
  <c r="P332" i="55" s="1"/>
  <c r="N333" i="55"/>
  <c r="P333" i="55" s="1"/>
  <c r="N334" i="55"/>
  <c r="P334" i="55" s="1"/>
  <c r="O336" i="55"/>
  <c r="N326" i="55"/>
  <c r="P326" i="55" s="1"/>
  <c r="N325" i="55"/>
  <c r="P325" i="55" s="1"/>
  <c r="N324" i="55"/>
  <c r="P324" i="55" s="1"/>
  <c r="N323" i="55"/>
  <c r="P323" i="55" s="1"/>
  <c r="H13" i="3"/>
  <c r="H14" i="3"/>
  <c r="H18" i="3"/>
  <c r="W319" i="55"/>
  <c r="V318" i="55"/>
  <c r="X318" i="55" s="1"/>
  <c r="V317" i="55"/>
  <c r="X317" i="55" s="1"/>
  <c r="V316" i="55"/>
  <c r="X316" i="55" s="1"/>
  <c r="V315" i="55"/>
  <c r="X315" i="55" s="1"/>
  <c r="V314" i="55"/>
  <c r="X314" i="55" s="1"/>
  <c r="V313" i="55"/>
  <c r="X313" i="55" s="1"/>
  <c r="V312" i="55"/>
  <c r="X312" i="55" s="1"/>
  <c r="V311" i="55"/>
  <c r="X311" i="55" s="1"/>
  <c r="V310" i="55"/>
  <c r="X310" i="55" s="1"/>
  <c r="W287" i="55"/>
  <c r="Y287" i="55" s="1"/>
  <c r="W288" i="55"/>
  <c r="Y288" i="55" s="1"/>
  <c r="W289" i="55"/>
  <c r="Y289" i="55" s="1"/>
  <c r="W290" i="55"/>
  <c r="Y290" i="55" s="1"/>
  <c r="W291" i="55"/>
  <c r="Y291" i="55" s="1"/>
  <c r="W292" i="55"/>
  <c r="Y292" i="55" s="1"/>
  <c r="W293" i="55"/>
  <c r="Y293" i="55" s="1"/>
  <c r="W294" i="55"/>
  <c r="Y294" i="55" s="1"/>
  <c r="W299" i="55"/>
  <c r="Y299" i="55" s="1"/>
  <c r="W300" i="55"/>
  <c r="Y300" i="55" s="1"/>
  <c r="W301" i="55"/>
  <c r="Y301" i="55" s="1"/>
  <c r="W302" i="55"/>
  <c r="Y302" i="55" s="1"/>
  <c r="W303" i="55"/>
  <c r="Y303" i="55" s="1"/>
  <c r="W304" i="55"/>
  <c r="Y304" i="55" s="1"/>
  <c r="W305" i="55"/>
  <c r="Y305" i="55" s="1"/>
  <c r="W284" i="55"/>
  <c r="Y284" i="55" s="1"/>
  <c r="W285" i="55"/>
  <c r="Y285" i="55" s="1"/>
  <c r="W286" i="55"/>
  <c r="Y286" i="55" s="1"/>
  <c r="W306" i="55"/>
  <c r="Y306" i="55" s="1"/>
  <c r="W283" i="55"/>
  <c r="Y283" i="55" s="1"/>
  <c r="W282" i="55"/>
  <c r="Y282" i="55" s="1"/>
  <c r="W281" i="55"/>
  <c r="Y281" i="55" s="1"/>
  <c r="W280" i="55"/>
  <c r="Y280" i="55" s="1"/>
  <c r="W279" i="55"/>
  <c r="Y279" i="55" s="1"/>
  <c r="W278" i="55"/>
  <c r="Y278" i="55" s="1"/>
  <c r="W277" i="55"/>
  <c r="Y277" i="55" s="1"/>
  <c r="W276" i="55"/>
  <c r="Y276" i="55" s="1"/>
  <c r="W275" i="55"/>
  <c r="Y275" i="55" s="1"/>
  <c r="W274" i="55"/>
  <c r="Y274" i="55" s="1"/>
  <c r="W273" i="55"/>
  <c r="Y273" i="55" s="1"/>
  <c r="W272" i="55"/>
  <c r="Y272" i="55" s="1"/>
  <c r="W271" i="55"/>
  <c r="Y271" i="55" s="1"/>
  <c r="W270" i="55"/>
  <c r="Y270" i="55" s="1"/>
  <c r="W269" i="55"/>
  <c r="Y269" i="55" s="1"/>
  <c r="W268" i="55"/>
  <c r="Y268" i="55" s="1"/>
  <c r="W267" i="55"/>
  <c r="Y267" i="55" s="1"/>
  <c r="W266" i="55"/>
  <c r="Y266" i="55" s="1"/>
  <c r="W265" i="55"/>
  <c r="Y265" i="55" s="1"/>
  <c r="W264" i="55"/>
  <c r="Y264" i="55" s="1"/>
  <c r="W263" i="55"/>
  <c r="Y263" i="55" s="1"/>
  <c r="W262" i="55"/>
  <c r="Y262" i="55" s="1"/>
  <c r="W261" i="55"/>
  <c r="Y261" i="55" s="1"/>
  <c r="W260" i="55"/>
  <c r="Y260" i="55" s="1"/>
  <c r="W259" i="55"/>
  <c r="Y259" i="55" s="1"/>
  <c r="W258" i="55"/>
  <c r="Y258" i="55" s="1"/>
  <c r="W257" i="55"/>
  <c r="Y257" i="55" s="1"/>
  <c r="W256" i="55"/>
  <c r="Y256" i="55" s="1"/>
  <c r="W255" i="55"/>
  <c r="Y255" i="55" s="1"/>
  <c r="W254" i="55"/>
  <c r="Y254" i="55" s="1"/>
  <c r="W253" i="55"/>
  <c r="Y253" i="55" s="1"/>
  <c r="W252" i="55"/>
  <c r="Y252" i="55" s="1"/>
  <c r="W251" i="55"/>
  <c r="Y251" i="55" s="1"/>
  <c r="W250" i="55"/>
  <c r="Y250" i="55" s="1"/>
  <c r="W249" i="55"/>
  <c r="Y249" i="55" s="1"/>
  <c r="W248" i="55"/>
  <c r="Y248" i="55" s="1"/>
  <c r="W247" i="55"/>
  <c r="Y247" i="55" s="1"/>
  <c r="W246" i="55"/>
  <c r="Y246" i="55" s="1"/>
  <c r="W245" i="55"/>
  <c r="Y245" i="55" s="1"/>
  <c r="W244" i="55"/>
  <c r="Y244" i="55" s="1"/>
  <c r="W243" i="55"/>
  <c r="Y243" i="55" s="1"/>
  <c r="W242" i="55"/>
  <c r="Y242" i="55" s="1"/>
  <c r="W241" i="55"/>
  <c r="Y241" i="55" s="1"/>
  <c r="W240" i="55"/>
  <c r="Y240" i="55" s="1"/>
  <c r="W239" i="55"/>
  <c r="Y239" i="55" s="1"/>
  <c r="W238" i="55"/>
  <c r="Y238" i="55" s="1"/>
  <c r="W237" i="55"/>
  <c r="Y237" i="55" s="1"/>
  <c r="W236" i="55"/>
  <c r="Y236" i="55" s="1"/>
  <c r="W235" i="55"/>
  <c r="Y235" i="55" s="1"/>
  <c r="W234" i="55"/>
  <c r="Y234" i="55" s="1"/>
  <c r="W233" i="55"/>
  <c r="Y233" i="55" s="1"/>
  <c r="W232" i="55"/>
  <c r="Y232" i="55" s="1"/>
  <c r="H8" i="3"/>
  <c r="V219" i="55"/>
  <c r="X219" i="55" s="1"/>
  <c r="V218" i="55"/>
  <c r="X218" i="55" s="1"/>
  <c r="V217" i="55"/>
  <c r="X217" i="55" s="1"/>
  <c r="V216" i="55"/>
  <c r="X216" i="55" s="1"/>
  <c r="V215" i="55"/>
  <c r="X215" i="55" s="1"/>
  <c r="V214" i="55"/>
  <c r="X214" i="55" s="1"/>
  <c r="V213" i="55"/>
  <c r="X213" i="55" s="1"/>
  <c r="V212" i="55"/>
  <c r="X212" i="55" s="1"/>
  <c r="V211" i="55"/>
  <c r="X211" i="55" s="1"/>
  <c r="V210" i="55"/>
  <c r="X210" i="55" s="1"/>
  <c r="V209" i="55"/>
  <c r="X209" i="55" s="1"/>
  <c r="V208" i="55"/>
  <c r="X208" i="55" s="1"/>
  <c r="V207" i="55"/>
  <c r="X207" i="55" s="1"/>
  <c r="V206" i="55"/>
  <c r="X206" i="55" s="1"/>
  <c r="V225" i="55"/>
  <c r="X225" i="55" s="1"/>
  <c r="V224" i="55"/>
  <c r="X224" i="55" s="1"/>
  <c r="V223" i="55"/>
  <c r="X223" i="55" s="1"/>
  <c r="V222" i="55"/>
  <c r="X222" i="55" s="1"/>
  <c r="V221" i="55"/>
  <c r="X221" i="55" s="1"/>
  <c r="V220" i="55"/>
  <c r="X220" i="55" s="1"/>
  <c r="V205" i="55"/>
  <c r="X205" i="55" s="1"/>
  <c r="V204" i="55"/>
  <c r="X204" i="55" s="1"/>
  <c r="V203" i="55"/>
  <c r="X203" i="55" s="1"/>
  <c r="V202" i="55"/>
  <c r="X202" i="55" s="1"/>
  <c r="V201" i="55"/>
  <c r="X201" i="55" s="1"/>
  <c r="V200" i="55"/>
  <c r="X200" i="55" s="1"/>
  <c r="V199" i="55"/>
  <c r="X199" i="55" s="1"/>
  <c r="V198" i="55"/>
  <c r="X198" i="55" s="1"/>
  <c r="V197" i="55"/>
  <c r="X197" i="55" s="1"/>
  <c r="V196" i="55"/>
  <c r="X196" i="55" s="1"/>
  <c r="V195" i="55"/>
  <c r="X195" i="55" s="1"/>
  <c r="V194" i="55"/>
  <c r="X194" i="55" s="1"/>
  <c r="V193" i="55"/>
  <c r="X193" i="55" s="1"/>
  <c r="V192" i="55"/>
  <c r="X192" i="55" s="1"/>
  <c r="V191" i="55"/>
  <c r="X191" i="55" s="1"/>
  <c r="V190" i="55"/>
  <c r="X190" i="55" s="1"/>
  <c r="V189" i="55"/>
  <c r="X189" i="55" s="1"/>
  <c r="V188" i="55"/>
  <c r="X188" i="55" s="1"/>
  <c r="V187" i="55"/>
  <c r="X187" i="55" s="1"/>
  <c r="V186" i="55"/>
  <c r="X186" i="55" s="1"/>
  <c r="V185" i="55"/>
  <c r="X185" i="55" s="1"/>
  <c r="V184" i="55"/>
  <c r="X184" i="55" s="1"/>
  <c r="V183" i="55"/>
  <c r="X183" i="55" s="1"/>
  <c r="V182" i="55"/>
  <c r="X182" i="55" s="1"/>
  <c r="V181" i="55"/>
  <c r="X181" i="55" s="1"/>
  <c r="V180" i="55"/>
  <c r="X180" i="55" s="1"/>
  <c r="V179" i="55"/>
  <c r="X179" i="55" s="1"/>
  <c r="V178" i="55"/>
  <c r="X178" i="55" s="1"/>
  <c r="V177" i="55"/>
  <c r="X177" i="55" s="1"/>
  <c r="V176" i="55"/>
  <c r="X176" i="55" s="1"/>
  <c r="V175" i="55"/>
  <c r="X175" i="55" s="1"/>
  <c r="V174" i="55"/>
  <c r="X174" i="55" s="1"/>
  <c r="V173" i="55"/>
  <c r="X173" i="55" s="1"/>
  <c r="V172" i="55"/>
  <c r="X172" i="55" s="1"/>
  <c r="V171" i="55"/>
  <c r="X171" i="55" s="1"/>
  <c r="V170" i="55"/>
  <c r="X170" i="55" s="1"/>
  <c r="V169" i="55"/>
  <c r="X169" i="55" s="1"/>
  <c r="H7" i="3"/>
  <c r="X229" i="55" l="1"/>
  <c r="E38" i="3"/>
  <c r="A14" i="66"/>
  <c r="B14" i="66"/>
  <c r="B14" i="64"/>
  <c r="A14" i="64"/>
  <c r="B12" i="63"/>
  <c r="A12" i="63"/>
  <c r="Y307" i="55"/>
  <c r="P336" i="55"/>
  <c r="X319" i="55"/>
  <c r="W166" i="55"/>
  <c r="V165" i="55"/>
  <c r="X165" i="55" s="1"/>
  <c r="V164" i="55"/>
  <c r="X164" i="55" s="1"/>
  <c r="V163" i="55"/>
  <c r="X163" i="55" s="1"/>
  <c r="V162" i="55"/>
  <c r="X162" i="55" s="1"/>
  <c r="V161" i="55"/>
  <c r="X161" i="55" s="1"/>
  <c r="V160" i="55"/>
  <c r="X160" i="55" s="1"/>
  <c r="V159" i="55"/>
  <c r="X159" i="55" s="1"/>
  <c r="V158" i="55"/>
  <c r="X158" i="55" s="1"/>
  <c r="V157" i="55"/>
  <c r="X157" i="55" s="1"/>
  <c r="V156" i="55"/>
  <c r="X156" i="55" s="1"/>
  <c r="V155" i="55"/>
  <c r="X155" i="55" s="1"/>
  <c r="V154" i="55"/>
  <c r="X154" i="55" s="1"/>
  <c r="V153" i="55"/>
  <c r="X153" i="55" s="1"/>
  <c r="V152" i="55"/>
  <c r="X152" i="55" s="1"/>
  <c r="V151" i="55"/>
  <c r="X151" i="55" s="1"/>
  <c r="V150" i="55"/>
  <c r="X150" i="55" s="1"/>
  <c r="V149" i="55"/>
  <c r="X149" i="55" s="1"/>
  <c r="V148" i="55"/>
  <c r="X148" i="55" s="1"/>
  <c r="V147" i="55"/>
  <c r="X147" i="55" s="1"/>
  <c r="V146" i="55"/>
  <c r="X146" i="55" s="1"/>
  <c r="V145" i="55"/>
  <c r="X145" i="55" s="1"/>
  <c r="V144" i="55"/>
  <c r="X144" i="55" s="1"/>
  <c r="V143" i="55"/>
  <c r="X143" i="55" s="1"/>
  <c r="V142" i="55"/>
  <c r="X142" i="55" s="1"/>
  <c r="V141" i="55"/>
  <c r="X141" i="55" s="1"/>
  <c r="V140" i="55"/>
  <c r="X140" i="55" s="1"/>
  <c r="V139" i="55"/>
  <c r="X139" i="55" s="1"/>
  <c r="V138" i="55"/>
  <c r="X138" i="55" s="1"/>
  <c r="V137" i="55"/>
  <c r="X137" i="55" s="1"/>
  <c r="V136" i="55"/>
  <c r="X136" i="55" s="1"/>
  <c r="V135" i="55"/>
  <c r="X135" i="55" s="1"/>
  <c r="V134" i="55"/>
  <c r="X134" i="55" s="1"/>
  <c r="V133" i="55"/>
  <c r="X133" i="55" s="1"/>
  <c r="V132" i="55"/>
  <c r="X132" i="55" s="1"/>
  <c r="V131" i="55"/>
  <c r="X131" i="55" s="1"/>
  <c r="V130" i="55"/>
  <c r="X130" i="55" s="1"/>
  <c r="V129" i="55"/>
  <c r="X129" i="55" s="1"/>
  <c r="V128" i="55"/>
  <c r="X128" i="55" s="1"/>
  <c r="V127" i="55"/>
  <c r="X127" i="55" s="1"/>
  <c r="V126" i="55"/>
  <c r="X126" i="55" s="1"/>
  <c r="V125" i="55"/>
  <c r="X125" i="55" s="1"/>
  <c r="V124" i="55"/>
  <c r="X124" i="55" s="1"/>
  <c r="V123" i="55"/>
  <c r="X123" i="55" s="1"/>
  <c r="H6" i="3"/>
  <c r="B18" i="66" l="1"/>
  <c r="A18" i="66"/>
  <c r="B15" i="64"/>
  <c r="A15" i="64"/>
  <c r="B13" i="63"/>
  <c r="A13" i="63"/>
  <c r="X166" i="55"/>
  <c r="V50" i="62"/>
  <c r="X50" i="62" s="1"/>
  <c r="V49" i="62"/>
  <c r="X49" i="62" s="1"/>
  <c r="W46" i="62"/>
  <c r="V45" i="62"/>
  <c r="X45" i="62" s="1"/>
  <c r="V43" i="62"/>
  <c r="X43" i="62" s="1"/>
  <c r="V42" i="62"/>
  <c r="X42" i="62" s="1"/>
  <c r="V44" i="62"/>
  <c r="X44" i="62" s="1"/>
  <c r="V41" i="62"/>
  <c r="X41" i="62" s="1"/>
  <c r="V40" i="62"/>
  <c r="X40" i="62" s="1"/>
  <c r="V39" i="62"/>
  <c r="X39" i="62" s="1"/>
  <c r="V38" i="62"/>
  <c r="X38" i="62" s="1"/>
  <c r="V30" i="62"/>
  <c r="X30" i="62" s="1"/>
  <c r="V29" i="62"/>
  <c r="X29" i="62" s="1"/>
  <c r="V28" i="62"/>
  <c r="X28" i="62" s="1"/>
  <c r="V27" i="62"/>
  <c r="X27" i="62" s="1"/>
  <c r="V26" i="62"/>
  <c r="X26" i="62" s="1"/>
  <c r="W23" i="62"/>
  <c r="W80" i="62" s="1"/>
  <c r="V22" i="62"/>
  <c r="X22" i="62" s="1"/>
  <c r="V21" i="62"/>
  <c r="X21" i="62" s="1"/>
  <c r="V20" i="62"/>
  <c r="X20" i="62" s="1"/>
  <c r="V18" i="62"/>
  <c r="X18" i="62" s="1"/>
  <c r="V17" i="62"/>
  <c r="X17" i="62" s="1"/>
  <c r="V16" i="62"/>
  <c r="X16" i="62" s="1"/>
  <c r="V15" i="62"/>
  <c r="X15" i="62" s="1"/>
  <c r="V14" i="62"/>
  <c r="X14" i="62" s="1"/>
  <c r="V13" i="62"/>
  <c r="X13" i="62" s="1"/>
  <c r="V12" i="62"/>
  <c r="X12" i="62" s="1"/>
  <c r="V11" i="62"/>
  <c r="X11" i="62" s="1"/>
  <c r="V10" i="62"/>
  <c r="X10" i="62" s="1"/>
  <c r="V9" i="62"/>
  <c r="X9" i="62" s="1"/>
  <c r="V8" i="62"/>
  <c r="X8" i="62" s="1"/>
  <c r="B8" i="62"/>
  <c r="B9" i="62" s="1"/>
  <c r="H15" i="3"/>
  <c r="W41" i="61"/>
  <c r="V37" i="61"/>
  <c r="X37" i="61" s="1"/>
  <c r="V36" i="61"/>
  <c r="X36" i="61" s="1"/>
  <c r="V35" i="61"/>
  <c r="X35" i="61" s="1"/>
  <c r="V34" i="61"/>
  <c r="X34" i="61" s="1"/>
  <c r="V33" i="61"/>
  <c r="X33" i="61" s="1"/>
  <c r="V32" i="61"/>
  <c r="X32" i="61" s="1"/>
  <c r="V31" i="61"/>
  <c r="X31" i="61" s="1"/>
  <c r="V30" i="61"/>
  <c r="X30" i="61" s="1"/>
  <c r="V29" i="61"/>
  <c r="X29" i="61" s="1"/>
  <c r="V28" i="61"/>
  <c r="X28" i="61" s="1"/>
  <c r="V27" i="61"/>
  <c r="X27" i="61" s="1"/>
  <c r="V26" i="61"/>
  <c r="X26" i="61" s="1"/>
  <c r="V25" i="61"/>
  <c r="X25" i="61" s="1"/>
  <c r="V24" i="61"/>
  <c r="X24" i="61" s="1"/>
  <c r="V23" i="61"/>
  <c r="X23" i="61" s="1"/>
  <c r="V22" i="61"/>
  <c r="X22" i="61" s="1"/>
  <c r="V19" i="61"/>
  <c r="X19" i="61" s="1"/>
  <c r="V18" i="61"/>
  <c r="X18" i="61" s="1"/>
  <c r="V17" i="61"/>
  <c r="X17" i="61" s="1"/>
  <c r="V16" i="61"/>
  <c r="X16" i="61" s="1"/>
  <c r="V15" i="61"/>
  <c r="X15" i="61" s="1"/>
  <c r="V14" i="61"/>
  <c r="X14" i="61" s="1"/>
  <c r="V13" i="61"/>
  <c r="X13" i="61" s="1"/>
  <c r="V12" i="61"/>
  <c r="X12" i="61" s="1"/>
  <c r="V11" i="61"/>
  <c r="X11" i="61" s="1"/>
  <c r="V10" i="61"/>
  <c r="X10" i="61" s="1"/>
  <c r="V9" i="61"/>
  <c r="X9" i="61" s="1"/>
  <c r="V8" i="61"/>
  <c r="X8" i="61" s="1"/>
  <c r="B8" i="61"/>
  <c r="A9" i="61" s="1"/>
  <c r="W120" i="55"/>
  <c r="Y368" i="55" s="1"/>
  <c r="V92" i="55"/>
  <c r="X92" i="55" s="1"/>
  <c r="V91" i="55"/>
  <c r="X91" i="55" s="1"/>
  <c r="V90" i="55"/>
  <c r="X90" i="55" s="1"/>
  <c r="V89" i="55"/>
  <c r="X89" i="55" s="1"/>
  <c r="V88" i="55"/>
  <c r="X88" i="55" s="1"/>
  <c r="V87" i="55"/>
  <c r="X87" i="55" s="1"/>
  <c r="V86" i="55"/>
  <c r="X86" i="55" s="1"/>
  <c r="V85" i="55"/>
  <c r="X85" i="55" s="1"/>
  <c r="V10" i="55"/>
  <c r="X10" i="55" s="1"/>
  <c r="V11" i="55"/>
  <c r="X11" i="55" s="1"/>
  <c r="V12" i="55"/>
  <c r="X12" i="55" s="1"/>
  <c r="V13" i="55"/>
  <c r="X13" i="55" s="1"/>
  <c r="V14" i="55"/>
  <c r="X14" i="55" s="1"/>
  <c r="V15" i="55"/>
  <c r="X15" i="55" s="1"/>
  <c r="V16" i="55"/>
  <c r="X16" i="55" s="1"/>
  <c r="V17" i="55"/>
  <c r="X17" i="55" s="1"/>
  <c r="V18" i="55"/>
  <c r="X18" i="55" s="1"/>
  <c r="V19" i="55"/>
  <c r="X19" i="55" s="1"/>
  <c r="V20" i="55"/>
  <c r="X20" i="55" s="1"/>
  <c r="V21" i="55"/>
  <c r="X21" i="55" s="1"/>
  <c r="V22" i="55"/>
  <c r="X22" i="55" s="1"/>
  <c r="V23" i="55"/>
  <c r="X23" i="55" s="1"/>
  <c r="V24" i="55"/>
  <c r="X24" i="55" s="1"/>
  <c r="V25" i="55"/>
  <c r="X25" i="55" s="1"/>
  <c r="V26" i="55"/>
  <c r="X26" i="55" s="1"/>
  <c r="V27" i="55"/>
  <c r="X27" i="55" s="1"/>
  <c r="V28" i="55"/>
  <c r="X28" i="55" s="1"/>
  <c r="V29" i="55"/>
  <c r="X29" i="55" s="1"/>
  <c r="V30" i="55"/>
  <c r="X30" i="55" s="1"/>
  <c r="V31" i="55"/>
  <c r="X31" i="55" s="1"/>
  <c r="V32" i="55"/>
  <c r="X32" i="55" s="1"/>
  <c r="V33" i="55"/>
  <c r="X33" i="55" s="1"/>
  <c r="V34" i="55"/>
  <c r="X34" i="55" s="1"/>
  <c r="V35" i="55"/>
  <c r="X35" i="55" s="1"/>
  <c r="V36" i="55"/>
  <c r="X36" i="55" s="1"/>
  <c r="V37" i="55"/>
  <c r="X37" i="55" s="1"/>
  <c r="V38" i="55"/>
  <c r="X38" i="55" s="1"/>
  <c r="V39" i="55"/>
  <c r="X39" i="55" s="1"/>
  <c r="V40" i="55"/>
  <c r="X40" i="55" s="1"/>
  <c r="V41" i="55"/>
  <c r="X41" i="55" s="1"/>
  <c r="V42" i="55"/>
  <c r="X42" i="55" s="1"/>
  <c r="V43" i="55"/>
  <c r="X43" i="55" s="1"/>
  <c r="V44" i="55"/>
  <c r="X44" i="55" s="1"/>
  <c r="V45" i="55"/>
  <c r="X45" i="55" s="1"/>
  <c r="V46" i="55"/>
  <c r="X46" i="55" s="1"/>
  <c r="V47" i="55"/>
  <c r="X47" i="55" s="1"/>
  <c r="V48" i="55"/>
  <c r="X48" i="55" s="1"/>
  <c r="V49" i="55"/>
  <c r="X49" i="55" s="1"/>
  <c r="V50" i="55"/>
  <c r="X50" i="55" s="1"/>
  <c r="V51" i="55"/>
  <c r="X51" i="55" s="1"/>
  <c r="V52" i="55"/>
  <c r="X52" i="55" s="1"/>
  <c r="V53" i="55"/>
  <c r="X53" i="55" s="1"/>
  <c r="V54" i="55"/>
  <c r="X54" i="55" s="1"/>
  <c r="V55" i="55"/>
  <c r="X55" i="55" s="1"/>
  <c r="V56" i="55"/>
  <c r="X56" i="55" s="1"/>
  <c r="V57" i="55"/>
  <c r="X57" i="55" s="1"/>
  <c r="V58" i="55"/>
  <c r="X58" i="55" s="1"/>
  <c r="V59" i="55"/>
  <c r="X59" i="55" s="1"/>
  <c r="V60" i="55"/>
  <c r="X60" i="55" s="1"/>
  <c r="V61" i="55"/>
  <c r="X61" i="55" s="1"/>
  <c r="V62" i="55"/>
  <c r="X62" i="55" s="1"/>
  <c r="V63" i="55"/>
  <c r="X63" i="55" s="1"/>
  <c r="V64" i="55"/>
  <c r="X64" i="55" s="1"/>
  <c r="V65" i="55"/>
  <c r="X65" i="55" s="1"/>
  <c r="V66" i="55"/>
  <c r="X66" i="55" s="1"/>
  <c r="V67" i="55"/>
  <c r="X67" i="55" s="1"/>
  <c r="V68" i="55"/>
  <c r="X68" i="55" s="1"/>
  <c r="V69" i="55"/>
  <c r="X69" i="55" s="1"/>
  <c r="V70" i="55"/>
  <c r="X70" i="55" s="1"/>
  <c r="V71" i="55"/>
  <c r="X71" i="55" s="1"/>
  <c r="V72" i="55"/>
  <c r="X72" i="55" s="1"/>
  <c r="V73" i="55"/>
  <c r="X73" i="55" s="1"/>
  <c r="V74" i="55"/>
  <c r="X74" i="55" s="1"/>
  <c r="V75" i="55"/>
  <c r="X75" i="55" s="1"/>
  <c r="V76" i="55"/>
  <c r="X76" i="55" s="1"/>
  <c r="V77" i="55"/>
  <c r="X77" i="55" s="1"/>
  <c r="V78" i="55"/>
  <c r="X78" i="55" s="1"/>
  <c r="V79" i="55"/>
  <c r="X79" i="55" s="1"/>
  <c r="V80" i="55"/>
  <c r="X80" i="55" s="1"/>
  <c r="V81" i="55"/>
  <c r="X81" i="55" s="1"/>
  <c r="V82" i="55"/>
  <c r="X82" i="55" s="1"/>
  <c r="V83" i="55"/>
  <c r="X83" i="55" s="1"/>
  <c r="V84" i="55"/>
  <c r="X84" i="55" s="1"/>
  <c r="V93" i="55"/>
  <c r="X93" i="55" s="1"/>
  <c r="V94" i="55"/>
  <c r="X94" i="55" s="1"/>
  <c r="V95" i="55"/>
  <c r="X95" i="55" s="1"/>
  <c r="V96" i="55"/>
  <c r="X96" i="55" s="1"/>
  <c r="V97" i="55"/>
  <c r="X97" i="55" s="1"/>
  <c r="V98" i="55"/>
  <c r="X98" i="55" s="1"/>
  <c r="V99" i="55"/>
  <c r="X99" i="55" s="1"/>
  <c r="V100" i="55"/>
  <c r="X100" i="55" s="1"/>
  <c r="V101" i="55"/>
  <c r="X101" i="55" s="1"/>
  <c r="V102" i="55"/>
  <c r="X102" i="55" s="1"/>
  <c r="V103" i="55"/>
  <c r="X103" i="55" s="1"/>
  <c r="V104" i="55"/>
  <c r="X104" i="55" s="1"/>
  <c r="V105" i="55"/>
  <c r="X105" i="55" s="1"/>
  <c r="V106" i="55"/>
  <c r="X106" i="55" s="1"/>
  <c r="V107" i="55"/>
  <c r="X107" i="55" s="1"/>
  <c r="V108" i="55"/>
  <c r="X108" i="55" s="1"/>
  <c r="V109" i="55"/>
  <c r="X109" i="55" s="1"/>
  <c r="V110" i="55"/>
  <c r="X110" i="55" s="1"/>
  <c r="V111" i="55"/>
  <c r="X111" i="55" s="1"/>
  <c r="V112" i="55"/>
  <c r="X112" i="55" s="1"/>
  <c r="V113" i="55"/>
  <c r="X113" i="55" s="1"/>
  <c r="V114" i="55"/>
  <c r="X114" i="55" s="1"/>
  <c r="V115" i="55"/>
  <c r="X115" i="55" s="1"/>
  <c r="V116" i="55"/>
  <c r="X116" i="55" s="1"/>
  <c r="V117" i="55"/>
  <c r="X117" i="55" s="1"/>
  <c r="V118" i="55"/>
  <c r="X118" i="55" s="1"/>
  <c r="V119" i="55"/>
  <c r="X119" i="55" s="1"/>
  <c r="V9" i="55"/>
  <c r="V8" i="55"/>
  <c r="B8" i="55"/>
  <c r="F16" i="3"/>
  <c r="H16" i="3" s="1"/>
  <c r="F17" i="3"/>
  <c r="H17" i="3" s="1"/>
  <c r="H19" i="3"/>
  <c r="F20" i="3"/>
  <c r="H20" i="3" s="1"/>
  <c r="F21" i="3"/>
  <c r="H21" i="3" s="1"/>
  <c r="X34" i="62" l="1"/>
  <c r="B22" i="66"/>
  <c r="A22" i="66"/>
  <c r="X23" i="62"/>
  <c r="E41" i="3"/>
  <c r="X38" i="61"/>
  <c r="X41" i="61" s="1"/>
  <c r="B16" i="64"/>
  <c r="A16" i="64"/>
  <c r="B14" i="63"/>
  <c r="A14" i="63"/>
  <c r="X54" i="62"/>
  <c r="X46" i="62"/>
  <c r="A9" i="62"/>
  <c r="A10" i="62"/>
  <c r="B10" i="62"/>
  <c r="B9" i="61"/>
  <c r="X80" i="62" l="1"/>
  <c r="B17" i="64"/>
  <c r="A17" i="64"/>
  <c r="B15" i="63"/>
  <c r="A15" i="63"/>
  <c r="B11" i="62"/>
  <c r="A11" i="62"/>
  <c r="A10" i="61"/>
  <c r="B10" i="61"/>
  <c r="H5" i="3"/>
  <c r="B18" i="64" l="1"/>
  <c r="A18" i="64"/>
  <c r="B16" i="63"/>
  <c r="A16" i="63"/>
  <c r="A12" i="62"/>
  <c r="B12" i="62"/>
  <c r="A11" i="61"/>
  <c r="B11" i="61"/>
  <c r="H26" i="3"/>
  <c r="H36" i="3" s="1"/>
  <c r="B12" i="61" l="1"/>
  <c r="A12" i="61"/>
  <c r="B19" i="64"/>
  <c r="A19" i="64"/>
  <c r="B17" i="63"/>
  <c r="A17" i="63"/>
  <c r="B13" i="62"/>
  <c r="A13" i="62"/>
  <c r="X9" i="55"/>
  <c r="X8" i="55"/>
  <c r="B9" i="55"/>
  <c r="H9" i="3"/>
  <c r="A14" i="62" l="1"/>
  <c r="B14" i="62"/>
  <c r="B21" i="63"/>
  <c r="A21" i="63"/>
  <c r="A13" i="61"/>
  <c r="B13" i="61"/>
  <c r="B20" i="64"/>
  <c r="A20" i="64"/>
  <c r="X120" i="55"/>
  <c r="Z368" i="55" s="1"/>
  <c r="A10" i="55"/>
  <c r="B10" i="55"/>
  <c r="A9" i="55"/>
  <c r="B25" i="64" l="1"/>
  <c r="A25" i="64"/>
  <c r="F41" i="3"/>
  <c r="B15" i="62"/>
  <c r="A15" i="62"/>
  <c r="B22" i="63"/>
  <c r="A22" i="63"/>
  <c r="A14" i="61"/>
  <c r="B14" i="61"/>
  <c r="A11" i="55"/>
  <c r="B11" i="55"/>
  <c r="H10" i="3"/>
  <c r="H23" i="3" l="1"/>
  <c r="H38" i="3" s="1"/>
  <c r="A16" i="62"/>
  <c r="B16" i="62"/>
  <c r="B23" i="63"/>
  <c r="A23" i="63"/>
  <c r="A15" i="61"/>
  <c r="B15" i="61"/>
  <c r="B12" i="55"/>
  <c r="A12" i="55"/>
  <c r="A17" i="62" l="1"/>
  <c r="B17" i="62"/>
  <c r="B24" i="63"/>
  <c r="A24" i="63"/>
  <c r="A16" i="61"/>
  <c r="B16" i="61"/>
  <c r="A13" i="55"/>
  <c r="B13" i="55"/>
  <c r="F23" i="3"/>
  <c r="F38" i="3" s="1"/>
  <c r="A18" i="62" l="1"/>
  <c r="B18" i="62"/>
  <c r="A17" i="61"/>
  <c r="B17" i="61"/>
  <c r="A14" i="55"/>
  <c r="B14" i="55"/>
  <c r="L38" i="3"/>
  <c r="B19" i="62" l="1"/>
  <c r="A19" i="62"/>
  <c r="A18" i="61"/>
  <c r="B18" i="61"/>
  <c r="A15" i="55"/>
  <c r="B15" i="55"/>
  <c r="A20" i="62" l="1"/>
  <c r="B20" i="62"/>
  <c r="A19" i="61"/>
  <c r="B19" i="61"/>
  <c r="A16" i="55"/>
  <c r="B16" i="55"/>
  <c r="B21" i="62" l="1"/>
  <c r="A21" i="62"/>
  <c r="A20" i="61"/>
  <c r="B20" i="61"/>
  <c r="B22" i="62"/>
  <c r="A22" i="62"/>
  <c r="A17" i="55"/>
  <c r="B17" i="55"/>
  <c r="A21" i="61" l="1"/>
  <c r="B21" i="61"/>
  <c r="B26" i="62"/>
  <c r="A26" i="62"/>
  <c r="A18" i="55"/>
  <c r="B18" i="55"/>
  <c r="A22" i="61" l="1"/>
  <c r="B22" i="61"/>
  <c r="B27" i="62"/>
  <c r="A27" i="62"/>
  <c r="B19" i="55"/>
  <c r="A19" i="55"/>
  <c r="A23" i="61" l="1"/>
  <c r="B23" i="61"/>
  <c r="B28" i="62"/>
  <c r="A28" i="62"/>
  <c r="A20" i="55"/>
  <c r="B20" i="55"/>
  <c r="A24" i="61" l="1"/>
  <c r="B24" i="61"/>
  <c r="A29" i="62"/>
  <c r="B29" i="62"/>
  <c r="A21" i="55"/>
  <c r="B21" i="55"/>
  <c r="A25" i="61" l="1"/>
  <c r="B25" i="61"/>
  <c r="B30" i="62"/>
  <c r="A30" i="62"/>
  <c r="A22" i="55"/>
  <c r="B22" i="55"/>
  <c r="A31" i="62" l="1"/>
  <c r="B31" i="62"/>
  <c r="A26" i="61"/>
  <c r="B26" i="61"/>
  <c r="A23" i="55"/>
  <c r="B23" i="55"/>
  <c r="A32" i="62" l="1"/>
  <c r="B32" i="62"/>
  <c r="A27" i="61"/>
  <c r="B27" i="61"/>
  <c r="A24" i="55"/>
  <c r="B24" i="55"/>
  <c r="B33" i="62" l="1"/>
  <c r="A33" i="62"/>
  <c r="A28" i="61"/>
  <c r="B28" i="61"/>
  <c r="A25" i="55"/>
  <c r="B25" i="55"/>
  <c r="B38" i="62" l="1"/>
  <c r="A38" i="62"/>
  <c r="A29" i="61"/>
  <c r="B29" i="61"/>
  <c r="A26" i="55"/>
  <c r="B26" i="55"/>
  <c r="B39" i="62" l="1"/>
  <c r="A39" i="62"/>
  <c r="A30" i="61"/>
  <c r="B30" i="61"/>
  <c r="A27" i="55"/>
  <c r="B27" i="55"/>
  <c r="B40" i="62" l="1"/>
  <c r="A40" i="62"/>
  <c r="A31" i="61"/>
  <c r="B31" i="61"/>
  <c r="A28" i="55"/>
  <c r="B28" i="55"/>
  <c r="B41" i="62" l="1"/>
  <c r="A41" i="62"/>
  <c r="A32" i="61"/>
  <c r="B32" i="61"/>
  <c r="A29" i="55"/>
  <c r="B29" i="55"/>
  <c r="B42" i="62" l="1"/>
  <c r="A42" i="62"/>
  <c r="A33" i="61"/>
  <c r="B33" i="61"/>
  <c r="A30" i="55"/>
  <c r="B30" i="55"/>
  <c r="A43" i="62" l="1"/>
  <c r="B43" i="62"/>
  <c r="A34" i="61"/>
  <c r="B34" i="61"/>
  <c r="A31" i="55"/>
  <c r="B31" i="55"/>
  <c r="A44" i="62" l="1"/>
  <c r="B44" i="62"/>
  <c r="A35" i="61"/>
  <c r="B35" i="61"/>
  <c r="A32" i="55"/>
  <c r="B32" i="55"/>
  <c r="B45" i="62" l="1"/>
  <c r="A45" i="62"/>
  <c r="A36" i="61"/>
  <c r="B36" i="61"/>
  <c r="A33" i="55"/>
  <c r="B33" i="55"/>
  <c r="B49" i="62" l="1"/>
  <c r="A49" i="62"/>
  <c r="A37" i="61"/>
  <c r="B37" i="61"/>
  <c r="A34" i="55"/>
  <c r="B34" i="55"/>
  <c r="B50" i="62" l="1"/>
  <c r="A50" i="62"/>
  <c r="A35" i="55"/>
  <c r="B35" i="55"/>
  <c r="A51" i="62" l="1"/>
  <c r="B51" i="62"/>
  <c r="A36" i="55"/>
  <c r="B36" i="55"/>
  <c r="A52" i="62" l="1"/>
  <c r="B52" i="62"/>
  <c r="A37" i="55"/>
  <c r="B37" i="55"/>
  <c r="A53" i="62" l="1"/>
  <c r="B53" i="62"/>
  <c r="A38" i="55"/>
  <c r="B38" i="55"/>
  <c r="B58" i="62" l="1"/>
  <c r="A58" i="62"/>
  <c r="A39" i="55"/>
  <c r="B39" i="55"/>
  <c r="B59" i="62" l="1"/>
  <c r="A59" i="62"/>
  <c r="A40" i="55"/>
  <c r="B40" i="55"/>
  <c r="B60" i="62" l="1"/>
  <c r="A60" i="62"/>
  <c r="A41" i="55"/>
  <c r="B41" i="55"/>
  <c r="B61" i="62" l="1"/>
  <c r="A61" i="62"/>
  <c r="A42" i="55"/>
  <c r="B42" i="55"/>
  <c r="B62" i="62" l="1"/>
  <c r="A62" i="62"/>
  <c r="A43" i="55"/>
  <c r="B43" i="55"/>
  <c r="B63" i="62" l="1"/>
  <c r="A63" i="62"/>
  <c r="A44" i="55"/>
  <c r="B44" i="55"/>
  <c r="B64" i="62" l="1"/>
  <c r="A64" i="62"/>
  <c r="A45" i="55"/>
  <c r="B45" i="55"/>
  <c r="B65" i="62" l="1"/>
  <c r="A65" i="62"/>
  <c r="A46" i="55"/>
  <c r="B46" i="55"/>
  <c r="B66" i="62" l="1"/>
  <c r="A66" i="62"/>
  <c r="A47" i="55"/>
  <c r="B47" i="55"/>
  <c r="B71" i="62" l="1"/>
  <c r="A71" i="62"/>
  <c r="A48" i="55"/>
  <c r="B48" i="55"/>
  <c r="B72" i="62" l="1"/>
  <c r="A72" i="62"/>
  <c r="A49" i="55"/>
  <c r="B49" i="55"/>
  <c r="B73" i="62" l="1"/>
  <c r="A73" i="62"/>
  <c r="A50" i="55"/>
  <c r="B50" i="55"/>
  <c r="B74" i="62" l="1"/>
  <c r="A74" i="62"/>
  <c r="A51" i="55"/>
  <c r="B51" i="55"/>
  <c r="B75" i="62" l="1"/>
  <c r="A75" i="62"/>
  <c r="A52" i="55"/>
  <c r="B52" i="55"/>
  <c r="B76" i="62" l="1"/>
  <c r="A76" i="62"/>
  <c r="A53" i="55"/>
  <c r="B53" i="55"/>
  <c r="A54" i="55" l="1"/>
  <c r="B54" i="55"/>
  <c r="A55" i="55" l="1"/>
  <c r="B55" i="55"/>
  <c r="A56" i="55" l="1"/>
  <c r="B56" i="55"/>
  <c r="A57" i="55" l="1"/>
  <c r="B57" i="55"/>
  <c r="A58" i="55" l="1"/>
  <c r="B58" i="55"/>
  <c r="B26" i="64" l="1"/>
  <c r="A26" i="64"/>
  <c r="A59" i="55"/>
  <c r="B59" i="55"/>
  <c r="B27" i="64" l="1"/>
  <c r="A27" i="64"/>
  <c r="A60" i="55"/>
  <c r="B60" i="55"/>
  <c r="B28" i="64" l="1"/>
  <c r="A28" i="64"/>
  <c r="A61" i="55"/>
  <c r="B61" i="55"/>
  <c r="B29" i="64" l="1"/>
  <c r="A29" i="64"/>
  <c r="A62" i="55"/>
  <c r="B62" i="55"/>
  <c r="B33" i="64" l="1"/>
  <c r="A33" i="64"/>
  <c r="A63" i="55"/>
  <c r="B63" i="55"/>
  <c r="B34" i="64" l="1"/>
  <c r="A34" i="64"/>
  <c r="A64" i="55"/>
  <c r="B64" i="55"/>
  <c r="B35" i="64" l="1"/>
  <c r="A35" i="64"/>
  <c r="A65" i="55"/>
  <c r="B65" i="55"/>
  <c r="B36" i="64" l="1"/>
  <c r="A36" i="64"/>
  <c r="A66" i="55"/>
  <c r="B66" i="55"/>
  <c r="B37" i="64" l="1"/>
  <c r="A37" i="64"/>
  <c r="A67" i="55"/>
  <c r="B67" i="55"/>
  <c r="B41" i="64" l="1"/>
  <c r="A41" i="64"/>
  <c r="A68" i="55"/>
  <c r="B68" i="55"/>
  <c r="B42" i="64" l="1"/>
  <c r="A42" i="64"/>
  <c r="A69" i="55"/>
  <c r="B69" i="55"/>
  <c r="B43" i="64" l="1"/>
  <c r="A43" i="64"/>
  <c r="A70" i="55"/>
  <c r="B70" i="55"/>
  <c r="B47" i="64" l="1"/>
  <c r="A47" i="64"/>
  <c r="A71" i="55"/>
  <c r="B71" i="55"/>
  <c r="B48" i="64" l="1"/>
  <c r="A48" i="64"/>
  <c r="A72" i="55"/>
  <c r="B72" i="55"/>
  <c r="A49" i="64" l="1"/>
  <c r="B49" i="64"/>
  <c r="A73" i="55"/>
  <c r="B73" i="55"/>
  <c r="A50" i="64" l="1"/>
  <c r="B50" i="64"/>
  <c r="A74" i="55"/>
  <c r="B74" i="55"/>
  <c r="A51" i="64" l="1"/>
  <c r="B51" i="64"/>
  <c r="A75" i="55"/>
  <c r="B75" i="55"/>
  <c r="B76" i="55" l="1"/>
  <c r="A76" i="55"/>
  <c r="A77" i="55" l="1"/>
  <c r="B77" i="55"/>
  <c r="A78" i="55" l="1"/>
  <c r="B78" i="55"/>
  <c r="A79" i="55" l="1"/>
  <c r="B79" i="55"/>
  <c r="A80" i="55" l="1"/>
  <c r="B80" i="55"/>
  <c r="A81" i="55" l="1"/>
  <c r="B81" i="55"/>
  <c r="A82" i="55" l="1"/>
  <c r="B82" i="55"/>
  <c r="A83" i="55" l="1"/>
  <c r="B83" i="55"/>
  <c r="A84" i="55" l="1"/>
  <c r="B84" i="55"/>
  <c r="A85" i="55" l="1"/>
  <c r="B85" i="55"/>
  <c r="A86" i="55" l="1"/>
  <c r="B86" i="55"/>
  <c r="A87" i="55" l="1"/>
  <c r="B87" i="55"/>
  <c r="A88" i="55" l="1"/>
  <c r="B88" i="55"/>
  <c r="A89" i="55" l="1"/>
  <c r="B89" i="55"/>
  <c r="A90" i="55" l="1"/>
  <c r="B90" i="55"/>
  <c r="A91" i="55" l="1"/>
  <c r="B91" i="55"/>
  <c r="A92" i="55" l="1"/>
  <c r="B92" i="55"/>
  <c r="A93" i="55" l="1"/>
  <c r="B93" i="55"/>
  <c r="A94" i="55" l="1"/>
  <c r="B94" i="55"/>
  <c r="A95" i="55" l="1"/>
  <c r="B95" i="55"/>
  <c r="A96" i="55" l="1"/>
  <c r="B96" i="55"/>
  <c r="A97" i="55" l="1"/>
  <c r="B97" i="55"/>
  <c r="A98" i="55" l="1"/>
  <c r="B98" i="55"/>
  <c r="A99" i="55" l="1"/>
  <c r="B99" i="55"/>
  <c r="A100" i="55" l="1"/>
  <c r="B100" i="55"/>
  <c r="A101" i="55" l="1"/>
  <c r="B101" i="55"/>
  <c r="A102" i="55" l="1"/>
  <c r="B102" i="55"/>
  <c r="A103" i="55" l="1"/>
  <c r="B103" i="55"/>
  <c r="A104" i="55" l="1"/>
  <c r="B104" i="55"/>
  <c r="A105" i="55" l="1"/>
  <c r="B105" i="55"/>
  <c r="A106" i="55" l="1"/>
  <c r="B106" i="55"/>
  <c r="A107" i="55" l="1"/>
  <c r="B107" i="55"/>
  <c r="A108" i="55" l="1"/>
  <c r="B108" i="55"/>
  <c r="A109" i="55" l="1"/>
  <c r="B109" i="55"/>
  <c r="A110" i="55" l="1"/>
  <c r="B110" i="55"/>
  <c r="A111" i="55" l="1"/>
  <c r="B111" i="55"/>
  <c r="A112" i="55" l="1"/>
  <c r="B112" i="55"/>
  <c r="A113" i="55" l="1"/>
  <c r="B113" i="55"/>
  <c r="A114" i="55" l="1"/>
  <c r="B114" i="55"/>
  <c r="A115" i="55" l="1"/>
  <c r="B115" i="55"/>
  <c r="A116" i="55" l="1"/>
  <c r="B116" i="55"/>
  <c r="A117" i="55" l="1"/>
  <c r="B117" i="55"/>
  <c r="A118" i="55" l="1"/>
  <c r="B118" i="55"/>
  <c r="A119" i="55" l="1"/>
  <c r="B119" i="55"/>
  <c r="B123" i="55" l="1"/>
  <c r="A124" i="55" s="1"/>
  <c r="A123" i="55"/>
  <c r="B124" i="55" l="1"/>
  <c r="B125" i="55" s="1"/>
  <c r="A125" i="55" l="1"/>
  <c r="B126" i="55"/>
  <c r="A126" i="55"/>
  <c r="B127" i="55" l="1"/>
  <c r="A127" i="55"/>
  <c r="B128" i="55" l="1"/>
  <c r="A128" i="55"/>
  <c r="B129" i="55" l="1"/>
  <c r="A129" i="55"/>
  <c r="B130" i="55" l="1"/>
  <c r="A130" i="55"/>
  <c r="B131" i="55" l="1"/>
  <c r="A131" i="55"/>
  <c r="A132" i="55" l="1"/>
  <c r="B132" i="55"/>
  <c r="A133" i="55" l="1"/>
  <c r="B133" i="55"/>
  <c r="A134" i="55" l="1"/>
  <c r="B134" i="55"/>
  <c r="B135" i="55" l="1"/>
  <c r="A135" i="55"/>
  <c r="B136" i="55" l="1"/>
  <c r="A136" i="55"/>
  <c r="B137" i="55" l="1"/>
  <c r="A137" i="55"/>
  <c r="B138" i="55" l="1"/>
  <c r="A138" i="55"/>
  <c r="B139" i="55" l="1"/>
  <c r="A139" i="55"/>
  <c r="B140" i="55" l="1"/>
  <c r="A140" i="55"/>
  <c r="A141" i="55" l="1"/>
  <c r="B141" i="55"/>
  <c r="B142" i="55" l="1"/>
  <c r="A142" i="55"/>
  <c r="B143" i="55" l="1"/>
  <c r="A143" i="55"/>
  <c r="A144" i="55" l="1"/>
  <c r="B144" i="55"/>
  <c r="A145" i="55" l="1"/>
  <c r="B145" i="55"/>
  <c r="A146" i="55" l="1"/>
  <c r="B146" i="55"/>
  <c r="B147" i="55" l="1"/>
  <c r="A147" i="55"/>
  <c r="B148" i="55" l="1"/>
  <c r="A148" i="55"/>
  <c r="B149" i="55" l="1"/>
  <c r="A149" i="55"/>
  <c r="B150" i="55" l="1"/>
  <c r="A150" i="55"/>
  <c r="B151" i="55" l="1"/>
  <c r="A151" i="55"/>
  <c r="B152" i="55" l="1"/>
  <c r="A152" i="55"/>
  <c r="B153" i="55" l="1"/>
  <c r="A153" i="55"/>
  <c r="B154" i="55" l="1"/>
  <c r="A154" i="55"/>
  <c r="B155" i="55" l="1"/>
  <c r="A155" i="55"/>
  <c r="B156" i="55" l="1"/>
  <c r="A156" i="55"/>
  <c r="A157" i="55" l="1"/>
  <c r="B157" i="55"/>
  <c r="B158" i="55" l="1"/>
  <c r="A158" i="55"/>
  <c r="B159" i="55" l="1"/>
  <c r="A159" i="55"/>
  <c r="A160" i="55" l="1"/>
  <c r="B160" i="55"/>
  <c r="B161" i="55" l="1"/>
  <c r="A161" i="55"/>
  <c r="B162" i="55" l="1"/>
  <c r="A162" i="55"/>
  <c r="A163" i="55" l="1"/>
  <c r="B163" i="55"/>
  <c r="A164" i="55" l="1"/>
  <c r="B164" i="55"/>
  <c r="A165" i="55" l="1"/>
  <c r="B165" i="55"/>
  <c r="B169" i="55" l="1"/>
  <c r="B170" i="55" s="1"/>
  <c r="A169" i="55"/>
  <c r="A170" i="55" l="1"/>
  <c r="B171" i="55"/>
  <c r="A171" i="55"/>
  <c r="B172" i="55" l="1"/>
  <c r="A172" i="55"/>
  <c r="B173" i="55" l="1"/>
  <c r="A173" i="55"/>
  <c r="B174" i="55" l="1"/>
  <c r="A174" i="55"/>
  <c r="B175" i="55" l="1"/>
  <c r="A175" i="55"/>
  <c r="B176" i="55" l="1"/>
  <c r="A176" i="55"/>
  <c r="B177" i="55" l="1"/>
  <c r="A177" i="55"/>
  <c r="B178" i="55" l="1"/>
  <c r="A178" i="55"/>
  <c r="B179" i="55" l="1"/>
  <c r="A179" i="55"/>
  <c r="B180" i="55" l="1"/>
  <c r="A180" i="55"/>
  <c r="B181" i="55" l="1"/>
  <c r="A181" i="55"/>
  <c r="B182" i="55" l="1"/>
  <c r="A182" i="55"/>
  <c r="B183" i="55" l="1"/>
  <c r="A183" i="55"/>
  <c r="B184" i="55" l="1"/>
  <c r="A184" i="55"/>
  <c r="B185" i="55" l="1"/>
  <c r="A185" i="55"/>
  <c r="B186" i="55" l="1"/>
  <c r="A186" i="55"/>
  <c r="A187" i="55" l="1"/>
  <c r="B187" i="55"/>
  <c r="A188" i="55" l="1"/>
  <c r="B188" i="55"/>
  <c r="A189" i="55" l="1"/>
  <c r="B189" i="55"/>
  <c r="B190" i="55" l="1"/>
  <c r="A190" i="55"/>
  <c r="A191" i="55" l="1"/>
  <c r="B191" i="55"/>
  <c r="B192" i="55" l="1"/>
  <c r="A192" i="55"/>
  <c r="A193" i="55" l="1"/>
  <c r="B193" i="55"/>
  <c r="A194" i="55" l="1"/>
  <c r="B194" i="55"/>
  <c r="A195" i="55" l="1"/>
  <c r="B195" i="55"/>
  <c r="B196" i="55" l="1"/>
  <c r="A196" i="55"/>
  <c r="A197" i="55" l="1"/>
  <c r="B197" i="55"/>
  <c r="B198" i="55" l="1"/>
  <c r="A198" i="55"/>
  <c r="A199" i="55" l="1"/>
  <c r="B199" i="55"/>
  <c r="A200" i="55" l="1"/>
  <c r="B200" i="55"/>
  <c r="A201" i="55" l="1"/>
  <c r="B201" i="55"/>
  <c r="B202" i="55" l="1"/>
  <c r="A202" i="55"/>
  <c r="A203" i="55" l="1"/>
  <c r="B203" i="55"/>
  <c r="B204" i="55" l="1"/>
  <c r="A204" i="55"/>
  <c r="A205" i="55" l="1"/>
  <c r="B205" i="55"/>
  <c r="B206" i="55" l="1"/>
  <c r="A206" i="55"/>
  <c r="A207" i="55" l="1"/>
  <c r="B207" i="55"/>
  <c r="A208" i="55" l="1"/>
  <c r="B208" i="55"/>
  <c r="B209" i="55" l="1"/>
  <c r="A209" i="55"/>
  <c r="A210" i="55" l="1"/>
  <c r="B210" i="55"/>
  <c r="A211" i="55" l="1"/>
  <c r="B211" i="55"/>
  <c r="B212" i="55" l="1"/>
  <c r="A212" i="55"/>
  <c r="B213" i="55" l="1"/>
  <c r="A213" i="55"/>
  <c r="A214" i="55" l="1"/>
  <c r="B214" i="55"/>
  <c r="A215" i="55" l="1"/>
  <c r="B215" i="55"/>
  <c r="B216" i="55" l="1"/>
  <c r="A216" i="55"/>
  <c r="B217" i="55" l="1"/>
  <c r="A217" i="55"/>
  <c r="A218" i="55" l="1"/>
  <c r="B218" i="55"/>
  <c r="A219" i="55" l="1"/>
  <c r="B219" i="55"/>
  <c r="A220" i="55" l="1"/>
  <c r="B220" i="55"/>
  <c r="A221" i="55" l="1"/>
  <c r="B221" i="55"/>
  <c r="B222" i="55" l="1"/>
  <c r="A222" i="55"/>
  <c r="B223" i="55" l="1"/>
  <c r="A223" i="55"/>
  <c r="B224" i="55" l="1"/>
  <c r="A224" i="55"/>
  <c r="A225" i="55" l="1"/>
  <c r="B225" i="55"/>
  <c r="B226" i="55" l="1"/>
  <c r="A226" i="55"/>
  <c r="B232" i="55"/>
  <c r="B233" i="55" s="1"/>
  <c r="A232" i="55"/>
  <c r="A227" i="55" l="1"/>
  <c r="B227" i="55"/>
  <c r="A233" i="55"/>
  <c r="B234" i="55"/>
  <c r="A234" i="55"/>
  <c r="A228" i="55" l="1"/>
  <c r="B228" i="55"/>
  <c r="B235" i="55"/>
  <c r="A235" i="55"/>
  <c r="B236" i="55" l="1"/>
  <c r="A236" i="55"/>
  <c r="B237" i="55" l="1"/>
  <c r="A237" i="55"/>
  <c r="B238" i="55" l="1"/>
  <c r="A238" i="55"/>
  <c r="B239" i="55" l="1"/>
  <c r="A239" i="55"/>
  <c r="B240" i="55" l="1"/>
  <c r="A240" i="55"/>
  <c r="B241" i="55" l="1"/>
  <c r="A241" i="55"/>
  <c r="B242" i="55" l="1"/>
  <c r="A242" i="55"/>
  <c r="B243" i="55" l="1"/>
  <c r="A243" i="55"/>
  <c r="B244" i="55" l="1"/>
  <c r="A244" i="55"/>
  <c r="B245" i="55" l="1"/>
  <c r="A245" i="55"/>
  <c r="B246" i="55" l="1"/>
  <c r="A246" i="55"/>
  <c r="B247" i="55" l="1"/>
  <c r="A247" i="55"/>
  <c r="B248" i="55" l="1"/>
  <c r="A248" i="55"/>
  <c r="B249" i="55" l="1"/>
  <c r="A249" i="55"/>
  <c r="B250" i="55" l="1"/>
  <c r="A250" i="55"/>
  <c r="B251" i="55" l="1"/>
  <c r="A251" i="55"/>
  <c r="B252" i="55" l="1"/>
  <c r="A252" i="55"/>
  <c r="B253" i="55" l="1"/>
  <c r="A253" i="55"/>
  <c r="B254" i="55" l="1"/>
  <c r="A254" i="55"/>
  <c r="B255" i="55" l="1"/>
  <c r="A255" i="55"/>
  <c r="B256" i="55" l="1"/>
  <c r="A256" i="55"/>
  <c r="B257" i="55" l="1"/>
  <c r="A257" i="55"/>
  <c r="B258" i="55" l="1"/>
  <c r="A258" i="55"/>
  <c r="B259" i="55" l="1"/>
  <c r="A259" i="55"/>
  <c r="B260" i="55" l="1"/>
  <c r="A260" i="55"/>
  <c r="B261" i="55" l="1"/>
  <c r="A261" i="55"/>
  <c r="A262" i="55" l="1"/>
  <c r="B262" i="55"/>
  <c r="A263" i="55" l="1"/>
  <c r="B263" i="55"/>
  <c r="A264" i="55" l="1"/>
  <c r="B264" i="55"/>
  <c r="A265" i="55" l="1"/>
  <c r="B265" i="55"/>
  <c r="A266" i="55" l="1"/>
  <c r="B266" i="55"/>
  <c r="A267" i="55" l="1"/>
  <c r="B267" i="55"/>
  <c r="A268" i="55" l="1"/>
  <c r="B268" i="55"/>
  <c r="A269" i="55" l="1"/>
  <c r="B269" i="55"/>
  <c r="A270" i="55" l="1"/>
  <c r="B270" i="55"/>
  <c r="A271" i="55" l="1"/>
  <c r="B271" i="55"/>
  <c r="A272" i="55" l="1"/>
  <c r="B272" i="55"/>
  <c r="A273" i="55" l="1"/>
  <c r="B273" i="55"/>
  <c r="A274" i="55" l="1"/>
  <c r="B274" i="55"/>
  <c r="A275" i="55" l="1"/>
  <c r="B275" i="55"/>
  <c r="A276" i="55" l="1"/>
  <c r="B276" i="55"/>
  <c r="A277" i="55" l="1"/>
  <c r="B277" i="55"/>
  <c r="A278" i="55" l="1"/>
  <c r="B278" i="55"/>
  <c r="A279" i="55" l="1"/>
  <c r="B279" i="55"/>
  <c r="A280" i="55" l="1"/>
  <c r="B280" i="55"/>
  <c r="A281" i="55" l="1"/>
  <c r="B281" i="55"/>
  <c r="A282" i="55" l="1"/>
  <c r="B282" i="55"/>
  <c r="A283" i="55" l="1"/>
  <c r="B283" i="55"/>
  <c r="A284" i="55" l="1"/>
  <c r="B284" i="55"/>
  <c r="A285" i="55" l="1"/>
  <c r="B285" i="55"/>
  <c r="A286" i="55" l="1"/>
  <c r="B286" i="55"/>
  <c r="A287" i="55" l="1"/>
  <c r="B287" i="55"/>
  <c r="A288" i="55" l="1"/>
  <c r="B288" i="55"/>
  <c r="A289" i="55" l="1"/>
  <c r="B289" i="55"/>
  <c r="A290" i="55" l="1"/>
  <c r="B290" i="55"/>
  <c r="A291" i="55" l="1"/>
  <c r="B291" i="55"/>
  <c r="A292" i="55" l="1"/>
  <c r="B292" i="55"/>
  <c r="A293" i="55" l="1"/>
  <c r="B293" i="55"/>
  <c r="A294" i="55" l="1"/>
  <c r="B294" i="55"/>
  <c r="A295" i="55" l="1"/>
  <c r="B295" i="55"/>
  <c r="A296" i="55" l="1"/>
  <c r="B296" i="55"/>
  <c r="A297" i="55" l="1"/>
  <c r="B297" i="55"/>
  <c r="A298" i="55" l="1"/>
  <c r="B298" i="55"/>
  <c r="A299" i="55" l="1"/>
  <c r="B299" i="55"/>
  <c r="A300" i="55" l="1"/>
  <c r="B300" i="55"/>
  <c r="A301" i="55" l="1"/>
  <c r="B301" i="55"/>
  <c r="A302" i="55" l="1"/>
  <c r="B302" i="55"/>
  <c r="A303" i="55" l="1"/>
  <c r="B303" i="55"/>
  <c r="A304" i="55" l="1"/>
  <c r="B304" i="55"/>
  <c r="A305" i="55" l="1"/>
  <c r="B305" i="55"/>
  <c r="A306" i="55" l="1"/>
  <c r="B306" i="55"/>
  <c r="A310" i="55" l="1"/>
  <c r="B310" i="55"/>
  <c r="A311" i="55" l="1"/>
  <c r="B311" i="55"/>
  <c r="A312" i="55" l="1"/>
  <c r="B312" i="55"/>
  <c r="A313" i="55" l="1"/>
  <c r="B313" i="55"/>
  <c r="A314" i="55" l="1"/>
  <c r="B314" i="55"/>
  <c r="A315" i="55" l="1"/>
  <c r="B315" i="55"/>
  <c r="A316" i="55" l="1"/>
  <c r="B316" i="55"/>
  <c r="A317" i="55" l="1"/>
  <c r="B317" i="55"/>
  <c r="A318" i="55" l="1"/>
  <c r="B318" i="55"/>
  <c r="B323" i="55" l="1"/>
  <c r="A323" i="55"/>
  <c r="B324" i="55"/>
  <c r="A324" i="55"/>
  <c r="B325" i="55" l="1"/>
  <c r="A325" i="55"/>
  <c r="B326" i="55" l="1"/>
  <c r="A326" i="55"/>
  <c r="A327" i="55" l="1"/>
  <c r="B327" i="55"/>
  <c r="A328" i="55" l="1"/>
  <c r="B328" i="55"/>
  <c r="A329" i="55" l="1"/>
  <c r="B329" i="55"/>
  <c r="B330" i="55" l="1"/>
  <c r="A330" i="55"/>
  <c r="B331" i="55" l="1"/>
  <c r="A331" i="55"/>
  <c r="A332" i="55" l="1"/>
  <c r="B332" i="55"/>
  <c r="B333" i="55" l="1"/>
  <c r="A333" i="55"/>
  <c r="A334" i="55" l="1"/>
  <c r="B334" i="55"/>
  <c r="A335" i="55" l="1"/>
  <c r="B335" i="55"/>
  <c r="A340" i="55" l="1"/>
  <c r="B340" i="55"/>
  <c r="A341" i="55" s="1"/>
  <c r="B341" i="55"/>
  <c r="B342" i="55" l="1"/>
  <c r="A342" i="55"/>
  <c r="A343" i="55" l="1"/>
  <c r="B343" i="55"/>
  <c r="A347" i="55" l="1"/>
  <c r="B347" i="55"/>
  <c r="B348" i="55" l="1"/>
  <c r="A348" i="55"/>
  <c r="A349" i="55" l="1"/>
  <c r="B349" i="55"/>
  <c r="A350" i="55" l="1"/>
  <c r="B350" i="55"/>
  <c r="A351" i="55" l="1"/>
  <c r="B351" i="55"/>
  <c r="B352" i="55" l="1"/>
  <c r="A352" i="55"/>
  <c r="A353" i="55" l="1"/>
  <c r="B353" i="55"/>
  <c r="B354" i="55" l="1"/>
  <c r="A354" i="55"/>
  <c r="A355" i="55" l="1"/>
  <c r="B355" i="55"/>
  <c r="B356" i="55" l="1"/>
  <c r="A356" i="55"/>
  <c r="B360" i="55" l="1"/>
  <c r="A360" i="55"/>
  <c r="B361" i="55" l="1"/>
  <c r="A361" i="55"/>
  <c r="B362" i="55" l="1"/>
  <c r="A362" i="55"/>
  <c r="B363" i="55" l="1"/>
  <c r="A363" i="55"/>
  <c r="B364" i="55" l="1"/>
  <c r="A364" i="55"/>
</calcChain>
</file>

<file path=xl/sharedStrings.xml><?xml version="1.0" encoding="utf-8"?>
<sst xmlns="http://schemas.openxmlformats.org/spreadsheetml/2006/main" count="699" uniqueCount="88">
  <si>
    <t>CTN NO</t>
  </si>
  <si>
    <t>STYLE NO</t>
  </si>
  <si>
    <t>ITEM</t>
  </si>
  <si>
    <t>PCS/CTN</t>
  </si>
  <si>
    <t>CTN</t>
  </si>
  <si>
    <t>TTL PCS</t>
  </si>
  <si>
    <t>S.NO</t>
  </si>
  <si>
    <t>QTY</t>
  </si>
  <si>
    <t>RATE</t>
  </si>
  <si>
    <t>AMMOUNT</t>
  </si>
  <si>
    <t>GGTL</t>
  </si>
  <si>
    <t>COLOR</t>
  </si>
  <si>
    <t>CLASSIC FASHION APPAREL INDUSTRY LTD. CO.</t>
  </si>
  <si>
    <t>PLOT # 16, AL HASSAN INDUSTRIAL ESTATE, RAMTHA, IRBID-21467, JORDAN</t>
  </si>
  <si>
    <t>TEL# +962-2-7391369,  FAX # +962-2-7391368,</t>
  </si>
  <si>
    <t>MID # JOCLAFAS54IRB</t>
  </si>
  <si>
    <t>G. TTL</t>
  </si>
  <si>
    <t>TTL</t>
  </si>
  <si>
    <t>CONTAINER NO:</t>
  </si>
  <si>
    <t>BLACK</t>
  </si>
  <si>
    <t>MIX</t>
  </si>
  <si>
    <t>XS</t>
  </si>
  <si>
    <t>S</t>
  </si>
  <si>
    <t>M</t>
  </si>
  <si>
    <t>L</t>
  </si>
  <si>
    <t>XL</t>
  </si>
  <si>
    <t>2XL</t>
  </si>
  <si>
    <t>3XL</t>
  </si>
  <si>
    <t>XXS</t>
  </si>
  <si>
    <t>WHITE</t>
  </si>
  <si>
    <t>A-GRADE</t>
  </si>
  <si>
    <t>4XL</t>
  </si>
  <si>
    <t>5XL</t>
  </si>
  <si>
    <t>BRAND</t>
  </si>
  <si>
    <t>B GRADE</t>
  </si>
  <si>
    <t>OLD NAVY</t>
  </si>
  <si>
    <t>BROWN</t>
  </si>
  <si>
    <t>DARK BROWN</t>
  </si>
  <si>
    <t>MENS FLEECE SHIRT(F/S)</t>
  </si>
  <si>
    <t>BROWN PLAID</t>
  </si>
  <si>
    <t>1X</t>
  </si>
  <si>
    <t>2X</t>
  </si>
  <si>
    <t>3X</t>
  </si>
  <si>
    <t>4X</t>
  </si>
  <si>
    <t>5X</t>
  </si>
  <si>
    <t>6X</t>
  </si>
  <si>
    <t>NAVY BLUE/BROWN PLAID</t>
  </si>
  <si>
    <t>NAVY BLUE</t>
  </si>
  <si>
    <t>MENS SHERPA JACKET(F/Z)</t>
  </si>
  <si>
    <t>LADIES LEATHER JACKET</t>
  </si>
  <si>
    <t>MENS LEATHER JACKET</t>
  </si>
  <si>
    <t>MENS SHERPA  MOCK NECK JACKET(F/Z)</t>
  </si>
  <si>
    <t>BOYS SHERPA HOODIE JACKET (F/Z)</t>
  </si>
  <si>
    <t>LADIES LEATHER PANT(BOOT LEG)</t>
  </si>
  <si>
    <t>00</t>
  </si>
  <si>
    <t>LADIES LEATHER PANT(ST/ LEG)</t>
  </si>
  <si>
    <t>LADIES LEATHER PANT(ST/LEG)</t>
  </si>
  <si>
    <t>D BROWN</t>
  </si>
  <si>
    <t>SAND</t>
  </si>
  <si>
    <t>BLACK-SAND</t>
  </si>
  <si>
    <t>LADIES LEATHER PANT-WIDE LEGG</t>
  </si>
  <si>
    <t>KHAKI</t>
  </si>
  <si>
    <t>LADIES LEATHER PANT-SKINNY LEG</t>
  </si>
  <si>
    <t>LADIES LEATHER PANT-BOOT LEG</t>
  </si>
  <si>
    <t>LADIES PANT-FLARE</t>
  </si>
  <si>
    <t>LADIES  PANT -FLARE</t>
  </si>
  <si>
    <t>GREY</t>
  </si>
  <si>
    <t>NAVY</t>
  </si>
  <si>
    <t>BLUE SHARK</t>
  </si>
  <si>
    <t>LADIES PANT(ST/LEG)</t>
  </si>
  <si>
    <t>PINK</t>
  </si>
  <si>
    <t>BOYS POLY HOODIE JACKET(F/Z)</t>
  </si>
  <si>
    <t xml:space="preserve">LADIES LETHER PANT(BOOT LEG) </t>
  </si>
  <si>
    <t>DARK BROWN/BLACK</t>
  </si>
  <si>
    <t>7X</t>
  </si>
  <si>
    <t>6XL</t>
  </si>
  <si>
    <t>7XL</t>
  </si>
  <si>
    <t>BROWN FLAID</t>
  </si>
  <si>
    <t>MENS SHERPA MOCK NECK JACKET</t>
  </si>
  <si>
    <t>BOYS  SWIM SHORT</t>
  </si>
  <si>
    <t>BOYS  HOODIE JACKET(F/Z)</t>
  </si>
  <si>
    <t>LADIES LEATHER PANT- PULLON</t>
  </si>
  <si>
    <t>732466/732366</t>
  </si>
  <si>
    <t>LADIES POLY PANT-STRAIGHT LEGG</t>
  </si>
  <si>
    <t>MENS SWIM SHORT</t>
  </si>
  <si>
    <t>BOYS SHERPA HOODIE JACKET(F/Z)</t>
  </si>
  <si>
    <t>LADIES POY PANT-STRAIGHT LEGG</t>
  </si>
  <si>
    <t>OLD NAVY  SUMMARY 20-05-2025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</si>
</sst>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8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name val="新細明體"/>
      <family val="1"/>
    </font>
    <font>
      <sz val="22"/>
      <color theme="1"/>
      <name val="Cambria"/>
      <family val="1"/>
    </font>
    <font>
      <sz val="22"/>
      <color rgb="FFFF0000"/>
      <name val="Cambria"/>
      <family val="1"/>
    </font>
    <font>
      <b/>
      <sz val="18"/>
      <color theme="1"/>
      <name val="Arial"/>
      <family val="2"/>
    </font>
    <font>
      <sz val="20"/>
      <color theme="1"/>
      <name val="Times New Roman"/>
      <family val="1"/>
    </font>
    <font>
      <sz val="22"/>
      <color theme="1"/>
      <name val="Times New Roman"/>
      <family val="1"/>
    </font>
    <font>
      <sz val="22"/>
      <color rgb="FFFF0000"/>
      <name val="Times New Roman"/>
      <family val="1"/>
    </font>
    <font>
      <sz val="20"/>
      <name val="Times New Roman"/>
      <family val="1"/>
    </font>
    <font>
      <b/>
      <sz val="24"/>
      <color rgb="FFFF0000"/>
      <name val="Cambria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wrapText="1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44" fontId="12" fillId="3" borderId="3" xfId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44" fontId="12" fillId="3" borderId="0" xfId="1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3" borderId="17" xfId="0" quotePrefix="1" applyFont="1" applyFill="1" applyBorder="1" applyAlignment="1">
      <alignment horizontal="center" vertical="center"/>
    </xf>
    <xf numFmtId="1" fontId="5" fillId="3" borderId="2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44" fontId="15" fillId="3" borderId="19" xfId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44" fontId="14" fillId="3" borderId="7" xfId="1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4" fontId="14" fillId="3" borderId="30" xfId="1" applyFont="1" applyFill="1" applyBorder="1" applyAlignment="1">
      <alignment horizontal="center" vertical="center"/>
    </xf>
    <xf numFmtId="44" fontId="16" fillId="3" borderId="31" xfId="1" applyFont="1" applyFill="1" applyBorder="1" applyAlignment="1">
      <alignment horizontal="center" vertical="center"/>
    </xf>
    <xf numFmtId="0" fontId="6" fillId="3" borderId="21" xfId="2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0" xfId="0" applyNumberFormat="1" applyFont="1" applyBorder="1"/>
    <xf numFmtId="2" fontId="2" fillId="0" borderId="2" xfId="0" applyNumberFormat="1" applyFont="1" applyBorder="1"/>
    <xf numFmtId="0" fontId="8" fillId="3" borderId="1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7" fillId="3" borderId="35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9" fillId="3" borderId="0" xfId="0" applyFont="1" applyFill="1"/>
    <xf numFmtId="0" fontId="6" fillId="3" borderId="37" xfId="0" applyFont="1" applyFill="1" applyBorder="1" applyAlignment="1">
      <alignment horizontal="center" vertical="center"/>
    </xf>
    <xf numFmtId="0" fontId="6" fillId="3" borderId="27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4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2" fontId="2" fillId="3" borderId="10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6" fillId="3" borderId="27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2" borderId="20" xfId="0" applyNumberFormat="1" applyFont="1" applyFill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2" fontId="4" fillId="2" borderId="21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6" fillId="3" borderId="24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29" xfId="2" applyFont="1" applyFill="1" applyBorder="1" applyAlignment="1">
      <alignment horizontal="center" vertical="center"/>
    </xf>
    <xf numFmtId="0" fontId="6" fillId="3" borderId="27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/>
    </xf>
    <xf numFmtId="0" fontId="6" fillId="3" borderId="20" xfId="2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6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lassicfashiongroup-my.sharepoint.com/Users/Muthu.Stocklot/Downloads/_grddailyattendancereport%20(3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grddailyattendancereport"/>
      <sheetName val="hdnSheet"/>
      <sheetName val="Sheet3"/>
      <sheetName val="hidnSheetNew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Yes</v>
          </cell>
        </row>
        <row r="4">
          <cell r="B4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tabColor rgb="FF00B0F0"/>
    <pageSetUpPr fitToPage="1"/>
  </sheetPr>
  <dimension ref="A1:Z387"/>
  <sheetViews>
    <sheetView topLeftCell="A219" zoomScale="50" zoomScaleNormal="50" workbookViewId="0">
      <selection activeCell="C347" sqref="C1:E1048576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7" customWidth="1"/>
    <col min="5" max="5" width="32.33203125" style="6" bestFit="1" customWidth="1"/>
    <col min="6" max="8" width="13.5546875" customWidth="1"/>
    <col min="9" max="9" width="13.109375" customWidth="1"/>
    <col min="10" max="13" width="10.88671875" customWidth="1"/>
    <col min="14" max="14" width="12.88671875" bestFit="1" customWidth="1"/>
    <col min="15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6" max="27" width="11.5546875" bestFit="1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 s="6"/>
      <c r="D5" s="6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>
        <v>0</v>
      </c>
      <c r="G7" s="18">
        <v>2</v>
      </c>
      <c r="H7" s="20">
        <v>4</v>
      </c>
      <c r="I7" s="20">
        <v>6</v>
      </c>
      <c r="J7" s="20">
        <v>8</v>
      </c>
      <c r="K7" s="20">
        <v>10</v>
      </c>
      <c r="L7" s="20">
        <v>12</v>
      </c>
      <c r="M7" s="20">
        <v>14</v>
      </c>
      <c r="N7" s="20">
        <v>16</v>
      </c>
      <c r="O7" s="20">
        <v>18</v>
      </c>
      <c r="P7" s="20">
        <v>20</v>
      </c>
      <c r="Q7" s="20">
        <v>22</v>
      </c>
      <c r="R7" s="20">
        <v>24</v>
      </c>
      <c r="S7" s="20">
        <v>26</v>
      </c>
      <c r="T7" s="20">
        <v>28</v>
      </c>
      <c r="U7" s="20">
        <v>30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1</v>
      </c>
      <c r="C8" s="104">
        <v>730790</v>
      </c>
      <c r="D8" s="106" t="s">
        <v>81</v>
      </c>
      <c r="E8" s="99" t="s">
        <v>19</v>
      </c>
      <c r="F8" s="21">
        <v>24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24</v>
      </c>
      <c r="W8" s="19">
        <v>1</v>
      </c>
      <c r="X8" s="23">
        <f t="shared" ref="X8:X9" si="0">W8*V8</f>
        <v>24</v>
      </c>
    </row>
    <row r="9" spans="1:24" s="38" customFormat="1" ht="30" customHeight="1" x14ac:dyDescent="0.3">
      <c r="A9" s="25">
        <f>B8+1</f>
        <v>2</v>
      </c>
      <c r="B9" s="5">
        <f>B8+W9</f>
        <v>3</v>
      </c>
      <c r="C9" s="105"/>
      <c r="D9" s="107"/>
      <c r="E9" s="100"/>
      <c r="F9" s="22"/>
      <c r="G9" s="22"/>
      <c r="H9" s="22">
        <v>24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9">
        <f>SUM(F9:U9)</f>
        <v>24</v>
      </c>
      <c r="W9" s="9">
        <v>2</v>
      </c>
      <c r="X9" s="8">
        <f t="shared" si="0"/>
        <v>48</v>
      </c>
    </row>
    <row r="10" spans="1:24" s="38" customFormat="1" ht="30" customHeight="1" x14ac:dyDescent="0.3">
      <c r="A10" s="25">
        <f t="shared" ref="A10:A73" si="1">B9+1</f>
        <v>4</v>
      </c>
      <c r="B10" s="5">
        <f t="shared" ref="B10:B19" si="2">B9+W10</f>
        <v>15</v>
      </c>
      <c r="C10" s="105"/>
      <c r="D10" s="107"/>
      <c r="E10" s="100"/>
      <c r="F10" s="22"/>
      <c r="G10" s="22"/>
      <c r="H10" s="22"/>
      <c r="I10" s="22">
        <v>24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73" si="3">SUM(F10:U10)</f>
        <v>24</v>
      </c>
      <c r="W10" s="9">
        <v>12</v>
      </c>
      <c r="X10" s="8">
        <f t="shared" ref="X10:X73" si="4">W10*V10</f>
        <v>288</v>
      </c>
    </row>
    <row r="11" spans="1:24" s="38" customFormat="1" ht="30" customHeight="1" x14ac:dyDescent="0.3">
      <c r="A11" s="25">
        <f t="shared" si="1"/>
        <v>16</v>
      </c>
      <c r="B11" s="5">
        <f t="shared" si="2"/>
        <v>22</v>
      </c>
      <c r="C11" s="105"/>
      <c r="D11" s="107"/>
      <c r="E11" s="100"/>
      <c r="F11" s="22"/>
      <c r="G11" s="22"/>
      <c r="H11" s="22"/>
      <c r="I11" s="22"/>
      <c r="J11" s="22">
        <v>24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9">
        <f t="shared" si="3"/>
        <v>24</v>
      </c>
      <c r="W11" s="9">
        <v>7</v>
      </c>
      <c r="X11" s="8">
        <f t="shared" si="4"/>
        <v>168</v>
      </c>
    </row>
    <row r="12" spans="1:24" s="38" customFormat="1" ht="30" customHeight="1" x14ac:dyDescent="0.3">
      <c r="A12" s="25">
        <f t="shared" si="1"/>
        <v>23</v>
      </c>
      <c r="B12" s="5">
        <f t="shared" si="2"/>
        <v>28</v>
      </c>
      <c r="C12" s="105"/>
      <c r="D12" s="107"/>
      <c r="E12" s="100"/>
      <c r="F12" s="22"/>
      <c r="G12" s="22"/>
      <c r="H12" s="22"/>
      <c r="I12" s="22"/>
      <c r="J12" s="22"/>
      <c r="K12" s="22">
        <v>24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9">
        <f t="shared" si="3"/>
        <v>24</v>
      </c>
      <c r="W12" s="9">
        <v>6</v>
      </c>
      <c r="X12" s="8">
        <f t="shared" si="4"/>
        <v>144</v>
      </c>
    </row>
    <row r="13" spans="1:24" s="38" customFormat="1" ht="30" customHeight="1" x14ac:dyDescent="0.3">
      <c r="A13" s="25">
        <f t="shared" si="1"/>
        <v>29</v>
      </c>
      <c r="B13" s="5">
        <f t="shared" si="2"/>
        <v>39</v>
      </c>
      <c r="C13" s="105"/>
      <c r="D13" s="107"/>
      <c r="E13" s="100"/>
      <c r="F13" s="22"/>
      <c r="G13" s="22"/>
      <c r="H13" s="22"/>
      <c r="I13" s="22"/>
      <c r="J13" s="22"/>
      <c r="K13" s="22"/>
      <c r="L13" s="22">
        <v>24</v>
      </c>
      <c r="M13" s="22"/>
      <c r="N13" s="22"/>
      <c r="O13" s="22"/>
      <c r="P13" s="22"/>
      <c r="Q13" s="22"/>
      <c r="R13" s="22"/>
      <c r="S13" s="22"/>
      <c r="T13" s="22"/>
      <c r="U13" s="22"/>
      <c r="V13" s="9">
        <f t="shared" si="3"/>
        <v>24</v>
      </c>
      <c r="W13" s="9">
        <v>11</v>
      </c>
      <c r="X13" s="8">
        <f t="shared" si="4"/>
        <v>264</v>
      </c>
    </row>
    <row r="14" spans="1:24" s="38" customFormat="1" ht="30" customHeight="1" x14ac:dyDescent="0.3">
      <c r="A14" s="25">
        <f t="shared" si="1"/>
        <v>40</v>
      </c>
      <c r="B14" s="5">
        <f t="shared" si="2"/>
        <v>42</v>
      </c>
      <c r="C14" s="105"/>
      <c r="D14" s="107"/>
      <c r="E14" s="100"/>
      <c r="F14" s="22"/>
      <c r="G14" s="22"/>
      <c r="H14" s="22"/>
      <c r="I14" s="22"/>
      <c r="J14" s="22"/>
      <c r="K14" s="22"/>
      <c r="L14" s="22"/>
      <c r="M14" s="22">
        <v>24</v>
      </c>
      <c r="N14" s="22"/>
      <c r="O14" s="22"/>
      <c r="P14" s="22"/>
      <c r="Q14" s="22"/>
      <c r="R14" s="22"/>
      <c r="S14" s="22"/>
      <c r="T14" s="22"/>
      <c r="U14" s="22"/>
      <c r="V14" s="9">
        <f t="shared" si="3"/>
        <v>24</v>
      </c>
      <c r="W14" s="9">
        <v>3</v>
      </c>
      <c r="X14" s="8">
        <f t="shared" si="4"/>
        <v>72</v>
      </c>
    </row>
    <row r="15" spans="1:24" s="38" customFormat="1" ht="30" customHeight="1" x14ac:dyDescent="0.3">
      <c r="A15" s="25">
        <f t="shared" si="1"/>
        <v>43</v>
      </c>
      <c r="B15" s="5">
        <f t="shared" si="2"/>
        <v>47</v>
      </c>
      <c r="C15" s="105"/>
      <c r="D15" s="107"/>
      <c r="E15" s="100"/>
      <c r="F15" s="22"/>
      <c r="G15" s="22"/>
      <c r="H15" s="22"/>
      <c r="I15" s="22"/>
      <c r="J15" s="22"/>
      <c r="K15" s="22"/>
      <c r="L15" s="22"/>
      <c r="M15" s="22"/>
      <c r="N15" s="22">
        <v>24</v>
      </c>
      <c r="O15" s="22"/>
      <c r="P15" s="22"/>
      <c r="Q15" s="22"/>
      <c r="R15" s="22"/>
      <c r="S15" s="22"/>
      <c r="T15" s="22"/>
      <c r="U15" s="22"/>
      <c r="V15" s="9">
        <f t="shared" si="3"/>
        <v>24</v>
      </c>
      <c r="W15" s="9">
        <v>5</v>
      </c>
      <c r="X15" s="8">
        <f t="shared" si="4"/>
        <v>120</v>
      </c>
    </row>
    <row r="16" spans="1:24" s="38" customFormat="1" ht="30" customHeight="1" x14ac:dyDescent="0.3">
      <c r="A16" s="25">
        <f t="shared" si="1"/>
        <v>48</v>
      </c>
      <c r="B16" s="5">
        <f t="shared" si="2"/>
        <v>49</v>
      </c>
      <c r="C16" s="105"/>
      <c r="D16" s="107"/>
      <c r="E16" s="100"/>
      <c r="F16" s="22"/>
      <c r="G16" s="22"/>
      <c r="H16" s="22"/>
      <c r="I16" s="22"/>
      <c r="J16" s="22"/>
      <c r="K16" s="22"/>
      <c r="L16" s="22"/>
      <c r="M16" s="22"/>
      <c r="N16" s="22"/>
      <c r="O16" s="22">
        <v>24</v>
      </c>
      <c r="P16" s="22"/>
      <c r="Q16" s="22"/>
      <c r="R16" s="22"/>
      <c r="S16" s="22"/>
      <c r="T16" s="22"/>
      <c r="U16" s="22"/>
      <c r="V16" s="9">
        <f t="shared" si="3"/>
        <v>24</v>
      </c>
      <c r="W16" s="9">
        <v>2</v>
      </c>
      <c r="X16" s="8">
        <f t="shared" si="4"/>
        <v>48</v>
      </c>
    </row>
    <row r="17" spans="1:24" s="38" customFormat="1" ht="30" customHeight="1" x14ac:dyDescent="0.3">
      <c r="A17" s="25">
        <f t="shared" si="1"/>
        <v>50</v>
      </c>
      <c r="B17" s="5">
        <f t="shared" si="2"/>
        <v>50</v>
      </c>
      <c r="C17" s="105"/>
      <c r="D17" s="107"/>
      <c r="E17" s="100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>
        <v>24</v>
      </c>
      <c r="R17" s="22"/>
      <c r="S17" s="22"/>
      <c r="T17" s="22"/>
      <c r="U17" s="22"/>
      <c r="V17" s="9">
        <f t="shared" si="3"/>
        <v>24</v>
      </c>
      <c r="W17" s="9">
        <v>1</v>
      </c>
      <c r="X17" s="8">
        <f t="shared" si="4"/>
        <v>24</v>
      </c>
    </row>
    <row r="18" spans="1:24" s="38" customFormat="1" ht="30" customHeight="1" x14ac:dyDescent="0.3">
      <c r="A18" s="25">
        <f t="shared" si="1"/>
        <v>51</v>
      </c>
      <c r="B18" s="5">
        <f t="shared" si="2"/>
        <v>51</v>
      </c>
      <c r="C18" s="105"/>
      <c r="D18" s="107"/>
      <c r="E18" s="100"/>
      <c r="F18" s="22"/>
      <c r="G18" s="22"/>
      <c r="H18" s="22"/>
      <c r="I18" s="22"/>
      <c r="J18" s="22"/>
      <c r="K18" s="22"/>
      <c r="L18" s="22"/>
      <c r="M18" s="22">
        <v>23</v>
      </c>
      <c r="N18" s="22"/>
      <c r="O18" s="22"/>
      <c r="P18" s="22"/>
      <c r="Q18" s="22"/>
      <c r="R18" s="22"/>
      <c r="S18" s="22"/>
      <c r="T18" s="22">
        <v>1</v>
      </c>
      <c r="U18" s="22"/>
      <c r="V18" s="9">
        <f t="shared" si="3"/>
        <v>24</v>
      </c>
      <c r="W18" s="9">
        <v>1</v>
      </c>
      <c r="X18" s="8">
        <f t="shared" si="4"/>
        <v>24</v>
      </c>
    </row>
    <row r="19" spans="1:24" s="38" customFormat="1" ht="30" customHeight="1" x14ac:dyDescent="0.3">
      <c r="A19" s="25">
        <f t="shared" si="1"/>
        <v>52</v>
      </c>
      <c r="B19" s="5">
        <f t="shared" si="2"/>
        <v>52</v>
      </c>
      <c r="C19" s="105"/>
      <c r="D19" s="107"/>
      <c r="E19" s="100"/>
      <c r="F19" s="22"/>
      <c r="G19" s="22"/>
      <c r="H19" s="22"/>
      <c r="I19" s="22"/>
      <c r="J19" s="22">
        <v>21</v>
      </c>
      <c r="K19" s="22"/>
      <c r="L19" s="22"/>
      <c r="M19" s="22"/>
      <c r="N19" s="22">
        <v>3</v>
      </c>
      <c r="O19" s="22"/>
      <c r="P19" s="22"/>
      <c r="Q19" s="22"/>
      <c r="R19" s="22"/>
      <c r="S19" s="22"/>
      <c r="T19" s="22"/>
      <c r="U19" s="22"/>
      <c r="V19" s="9">
        <f t="shared" si="3"/>
        <v>24</v>
      </c>
      <c r="W19" s="9">
        <v>1</v>
      </c>
      <c r="X19" s="8">
        <f t="shared" si="4"/>
        <v>24</v>
      </c>
    </row>
    <row r="20" spans="1:24" s="38" customFormat="1" ht="30" customHeight="1" x14ac:dyDescent="0.3">
      <c r="A20" s="25">
        <f t="shared" si="1"/>
        <v>53</v>
      </c>
      <c r="B20" s="5">
        <f t="shared" ref="B20:B83" si="5">B19+W20</f>
        <v>53</v>
      </c>
      <c r="C20" s="105"/>
      <c r="D20" s="107"/>
      <c r="E20" s="100"/>
      <c r="F20" s="22"/>
      <c r="G20" s="22"/>
      <c r="H20" s="22"/>
      <c r="I20" s="22"/>
      <c r="J20" s="22"/>
      <c r="K20" s="22"/>
      <c r="L20" s="22">
        <v>5</v>
      </c>
      <c r="M20" s="22"/>
      <c r="N20" s="22"/>
      <c r="O20" s="22"/>
      <c r="P20" s="22">
        <v>19</v>
      </c>
      <c r="Q20" s="22"/>
      <c r="R20" s="22"/>
      <c r="S20" s="22"/>
      <c r="T20" s="22"/>
      <c r="U20" s="22"/>
      <c r="V20" s="9">
        <f t="shared" si="3"/>
        <v>24</v>
      </c>
      <c r="W20" s="9">
        <v>1</v>
      </c>
      <c r="X20" s="8">
        <f t="shared" si="4"/>
        <v>24</v>
      </c>
    </row>
    <row r="21" spans="1:24" s="38" customFormat="1" ht="30" customHeight="1" x14ac:dyDescent="0.3">
      <c r="A21" s="25">
        <f t="shared" si="1"/>
        <v>54</v>
      </c>
      <c r="B21" s="5">
        <f t="shared" si="5"/>
        <v>54</v>
      </c>
      <c r="C21" s="105"/>
      <c r="D21" s="107"/>
      <c r="E21" s="100"/>
      <c r="F21" s="22"/>
      <c r="G21" s="22"/>
      <c r="H21" s="22"/>
      <c r="I21" s="22">
        <v>7</v>
      </c>
      <c r="J21" s="22"/>
      <c r="K21" s="22"/>
      <c r="L21" s="22"/>
      <c r="M21" s="22">
        <v>17</v>
      </c>
      <c r="N21" s="22"/>
      <c r="O21" s="22"/>
      <c r="P21" s="22"/>
      <c r="Q21" s="22"/>
      <c r="R21" s="22"/>
      <c r="S21" s="22"/>
      <c r="T21" s="22"/>
      <c r="U21" s="22"/>
      <c r="V21" s="9">
        <f t="shared" si="3"/>
        <v>24</v>
      </c>
      <c r="W21" s="9">
        <v>1</v>
      </c>
      <c r="X21" s="8">
        <f t="shared" si="4"/>
        <v>24</v>
      </c>
    </row>
    <row r="22" spans="1:24" s="38" customFormat="1" ht="30" customHeight="1" x14ac:dyDescent="0.3">
      <c r="A22" s="25">
        <f t="shared" si="1"/>
        <v>55</v>
      </c>
      <c r="B22" s="5">
        <f t="shared" si="5"/>
        <v>55</v>
      </c>
      <c r="C22" s="105"/>
      <c r="D22" s="107"/>
      <c r="E22" s="100"/>
      <c r="F22" s="22"/>
      <c r="G22" s="22"/>
      <c r="H22" s="22"/>
      <c r="I22" s="22"/>
      <c r="J22" s="22"/>
      <c r="K22" s="22"/>
      <c r="L22" s="22">
        <v>13</v>
      </c>
      <c r="M22" s="22"/>
      <c r="N22" s="22">
        <v>11</v>
      </c>
      <c r="O22" s="22"/>
      <c r="P22" s="22"/>
      <c r="Q22" s="22"/>
      <c r="R22" s="22"/>
      <c r="S22" s="22"/>
      <c r="T22" s="22"/>
      <c r="U22" s="22"/>
      <c r="V22" s="9">
        <f t="shared" si="3"/>
        <v>24</v>
      </c>
      <c r="W22" s="9">
        <v>1</v>
      </c>
      <c r="X22" s="8">
        <f t="shared" si="4"/>
        <v>24</v>
      </c>
    </row>
    <row r="23" spans="1:24" s="38" customFormat="1" ht="30" customHeight="1" x14ac:dyDescent="0.3">
      <c r="A23" s="25">
        <f t="shared" si="1"/>
        <v>56</v>
      </c>
      <c r="B23" s="5">
        <f t="shared" si="5"/>
        <v>56</v>
      </c>
      <c r="C23" s="105"/>
      <c r="D23" s="107"/>
      <c r="E23" s="100"/>
      <c r="F23" s="22"/>
      <c r="G23" s="22">
        <v>24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9">
        <f t="shared" si="3"/>
        <v>24</v>
      </c>
      <c r="W23" s="9">
        <v>1</v>
      </c>
      <c r="X23" s="8">
        <f t="shared" si="4"/>
        <v>24</v>
      </c>
    </row>
    <row r="24" spans="1:24" s="38" customFormat="1" ht="30" customHeight="1" x14ac:dyDescent="0.3">
      <c r="A24" s="25">
        <f t="shared" si="1"/>
        <v>57</v>
      </c>
      <c r="B24" s="5">
        <f t="shared" si="5"/>
        <v>57</v>
      </c>
      <c r="C24" s="105"/>
      <c r="D24" s="107"/>
      <c r="E24" s="100"/>
      <c r="F24" s="22">
        <v>4</v>
      </c>
      <c r="G24" s="22"/>
      <c r="H24" s="22"/>
      <c r="I24" s="22"/>
      <c r="J24" s="22"/>
      <c r="K24" s="22"/>
      <c r="L24" s="22"/>
      <c r="M24" s="22"/>
      <c r="N24" s="22">
        <v>10</v>
      </c>
      <c r="O24" s="22">
        <v>10</v>
      </c>
      <c r="P24" s="22"/>
      <c r="Q24" s="22"/>
      <c r="R24" s="22"/>
      <c r="S24" s="22"/>
      <c r="T24" s="22"/>
      <c r="U24" s="22"/>
      <c r="V24" s="9">
        <f t="shared" si="3"/>
        <v>24</v>
      </c>
      <c r="W24" s="9">
        <v>1</v>
      </c>
      <c r="X24" s="8">
        <f t="shared" si="4"/>
        <v>24</v>
      </c>
    </row>
    <row r="25" spans="1:24" s="38" customFormat="1" ht="30" customHeight="1" x14ac:dyDescent="0.3">
      <c r="A25" s="25">
        <f t="shared" si="1"/>
        <v>58</v>
      </c>
      <c r="B25" s="5">
        <f t="shared" si="5"/>
        <v>58</v>
      </c>
      <c r="C25" s="105"/>
      <c r="D25" s="107"/>
      <c r="E25" s="100"/>
      <c r="F25" s="22"/>
      <c r="G25" s="22"/>
      <c r="H25" s="22"/>
      <c r="I25" s="22">
        <v>8</v>
      </c>
      <c r="J25" s="22">
        <v>16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9">
        <f t="shared" si="3"/>
        <v>24</v>
      </c>
      <c r="W25" s="9">
        <v>1</v>
      </c>
      <c r="X25" s="8">
        <f t="shared" si="4"/>
        <v>24</v>
      </c>
    </row>
    <row r="26" spans="1:24" s="38" customFormat="1" ht="30" customHeight="1" x14ac:dyDescent="0.3">
      <c r="A26" s="25">
        <f t="shared" si="1"/>
        <v>59</v>
      </c>
      <c r="B26" s="5">
        <f t="shared" si="5"/>
        <v>59</v>
      </c>
      <c r="C26" s="105"/>
      <c r="D26" s="107"/>
      <c r="E26" s="100"/>
      <c r="F26" s="22"/>
      <c r="G26" s="22"/>
      <c r="H26" s="22"/>
      <c r="I26" s="22"/>
      <c r="J26" s="22"/>
      <c r="K26" s="22">
        <v>16</v>
      </c>
      <c r="L26" s="22"/>
      <c r="M26" s="22"/>
      <c r="N26" s="22">
        <v>8</v>
      </c>
      <c r="O26" s="22"/>
      <c r="P26" s="22"/>
      <c r="Q26" s="22"/>
      <c r="R26" s="22"/>
      <c r="S26" s="22"/>
      <c r="T26" s="22"/>
      <c r="U26" s="22"/>
      <c r="V26" s="9">
        <f t="shared" si="3"/>
        <v>24</v>
      </c>
      <c r="W26" s="9">
        <v>1</v>
      </c>
      <c r="X26" s="8">
        <f t="shared" si="4"/>
        <v>24</v>
      </c>
    </row>
    <row r="27" spans="1:24" s="38" customFormat="1" ht="30" customHeight="1" x14ac:dyDescent="0.3">
      <c r="A27" s="25">
        <f t="shared" si="1"/>
        <v>60</v>
      </c>
      <c r="B27" s="5">
        <f t="shared" si="5"/>
        <v>60</v>
      </c>
      <c r="C27" s="105"/>
      <c r="D27" s="107"/>
      <c r="E27" s="100"/>
      <c r="F27" s="22"/>
      <c r="G27" s="22">
        <v>6</v>
      </c>
      <c r="H27" s="22"/>
      <c r="I27" s="22"/>
      <c r="J27" s="22"/>
      <c r="K27" s="22">
        <v>18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9">
        <f t="shared" si="3"/>
        <v>24</v>
      </c>
      <c r="W27" s="9">
        <v>1</v>
      </c>
      <c r="X27" s="8">
        <f t="shared" si="4"/>
        <v>24</v>
      </c>
    </row>
    <row r="28" spans="1:24" s="38" customFormat="1" ht="30" customHeight="1" x14ac:dyDescent="0.3">
      <c r="A28" s="25">
        <f t="shared" si="1"/>
        <v>61</v>
      </c>
      <c r="B28" s="5">
        <f t="shared" si="5"/>
        <v>61</v>
      </c>
      <c r="C28" s="105"/>
      <c r="D28" s="107"/>
      <c r="E28" s="100"/>
      <c r="F28" s="22">
        <v>2</v>
      </c>
      <c r="G28" s="22">
        <v>4</v>
      </c>
      <c r="H28" s="22">
        <v>2</v>
      </c>
      <c r="I28" s="22"/>
      <c r="J28" s="22">
        <v>4</v>
      </c>
      <c r="K28" s="22"/>
      <c r="L28" s="22"/>
      <c r="M28" s="22"/>
      <c r="N28" s="22">
        <v>5</v>
      </c>
      <c r="O28" s="22">
        <v>7</v>
      </c>
      <c r="P28" s="22"/>
      <c r="Q28" s="22"/>
      <c r="R28" s="22"/>
      <c r="S28" s="22"/>
      <c r="T28" s="22"/>
      <c r="U28" s="22"/>
      <c r="V28" s="9">
        <f t="shared" si="3"/>
        <v>24</v>
      </c>
      <c r="W28" s="9">
        <v>1</v>
      </c>
      <c r="X28" s="8">
        <f t="shared" si="4"/>
        <v>24</v>
      </c>
    </row>
    <row r="29" spans="1:24" s="38" customFormat="1" ht="30" customHeight="1" x14ac:dyDescent="0.3">
      <c r="A29" s="25">
        <f t="shared" si="1"/>
        <v>62</v>
      </c>
      <c r="B29" s="5">
        <f t="shared" si="5"/>
        <v>62</v>
      </c>
      <c r="C29" s="105"/>
      <c r="D29" s="107"/>
      <c r="E29" s="100"/>
      <c r="F29" s="22"/>
      <c r="G29" s="22"/>
      <c r="H29" s="22"/>
      <c r="I29" s="22"/>
      <c r="J29" s="22"/>
      <c r="K29" s="22">
        <v>11</v>
      </c>
      <c r="L29" s="22">
        <v>9</v>
      </c>
      <c r="M29" s="22"/>
      <c r="N29" s="22"/>
      <c r="O29" s="22"/>
      <c r="P29" s="22"/>
      <c r="Q29" s="22">
        <v>2</v>
      </c>
      <c r="R29" s="22"/>
      <c r="S29" s="22"/>
      <c r="T29" s="22">
        <v>2</v>
      </c>
      <c r="U29" s="22"/>
      <c r="V29" s="9">
        <f t="shared" si="3"/>
        <v>24</v>
      </c>
      <c r="W29" s="9">
        <v>1</v>
      </c>
      <c r="X29" s="8">
        <f t="shared" si="4"/>
        <v>24</v>
      </c>
    </row>
    <row r="30" spans="1:24" s="38" customFormat="1" ht="30" customHeight="1" x14ac:dyDescent="0.3">
      <c r="A30" s="25">
        <f t="shared" si="1"/>
        <v>63</v>
      </c>
      <c r="B30" s="5">
        <f t="shared" si="5"/>
        <v>63</v>
      </c>
      <c r="C30" s="105"/>
      <c r="D30" s="107"/>
      <c r="E30" s="100"/>
      <c r="F30" s="22"/>
      <c r="G30" s="22"/>
      <c r="H30" s="22">
        <v>19</v>
      </c>
      <c r="I30" s="22">
        <v>5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9">
        <f t="shared" si="3"/>
        <v>24</v>
      </c>
      <c r="W30" s="9">
        <v>1</v>
      </c>
      <c r="X30" s="8">
        <f t="shared" si="4"/>
        <v>24</v>
      </c>
    </row>
    <row r="31" spans="1:24" s="38" customFormat="1" ht="30" customHeight="1" x14ac:dyDescent="0.3">
      <c r="A31" s="25">
        <f t="shared" si="1"/>
        <v>64</v>
      </c>
      <c r="B31" s="5">
        <f t="shared" si="5"/>
        <v>64</v>
      </c>
      <c r="C31" s="105"/>
      <c r="D31" s="107"/>
      <c r="E31" s="100"/>
      <c r="F31" s="22"/>
      <c r="G31" s="22">
        <v>8</v>
      </c>
      <c r="H31" s="22"/>
      <c r="I31" s="22"/>
      <c r="J31" s="22">
        <v>16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9">
        <f t="shared" si="3"/>
        <v>24</v>
      </c>
      <c r="W31" s="9">
        <v>1</v>
      </c>
      <c r="X31" s="8">
        <f t="shared" si="4"/>
        <v>24</v>
      </c>
    </row>
    <row r="32" spans="1:24" s="38" customFormat="1" ht="30" customHeight="1" x14ac:dyDescent="0.3">
      <c r="A32" s="25">
        <f t="shared" si="1"/>
        <v>65</v>
      </c>
      <c r="B32" s="5">
        <f t="shared" si="5"/>
        <v>65</v>
      </c>
      <c r="C32" s="105"/>
      <c r="D32" s="107"/>
      <c r="E32" s="100"/>
      <c r="F32" s="22">
        <v>10</v>
      </c>
      <c r="G32" s="22">
        <v>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>
        <v>5</v>
      </c>
      <c r="S32" s="22"/>
      <c r="T32" s="22"/>
      <c r="U32" s="22"/>
      <c r="V32" s="9">
        <f t="shared" si="3"/>
        <v>24</v>
      </c>
      <c r="W32" s="9">
        <v>1</v>
      </c>
      <c r="X32" s="8">
        <f t="shared" si="4"/>
        <v>24</v>
      </c>
    </row>
    <row r="33" spans="1:24" s="38" customFormat="1" ht="30" customHeight="1" x14ac:dyDescent="0.3">
      <c r="A33" s="25">
        <f t="shared" si="1"/>
        <v>66</v>
      </c>
      <c r="B33" s="5">
        <f t="shared" si="5"/>
        <v>66</v>
      </c>
      <c r="C33" s="105"/>
      <c r="D33" s="107"/>
      <c r="E33" s="100"/>
      <c r="F33" s="22"/>
      <c r="G33" s="22"/>
      <c r="H33" s="22"/>
      <c r="I33" s="22"/>
      <c r="J33" s="22"/>
      <c r="K33" s="22"/>
      <c r="L33" s="22"/>
      <c r="M33" s="22"/>
      <c r="N33" s="22">
        <v>22</v>
      </c>
      <c r="O33" s="22">
        <v>2</v>
      </c>
      <c r="P33" s="22"/>
      <c r="Q33" s="22"/>
      <c r="R33" s="22"/>
      <c r="S33" s="22"/>
      <c r="T33" s="22"/>
      <c r="U33" s="22"/>
      <c r="V33" s="9">
        <f t="shared" si="3"/>
        <v>24</v>
      </c>
      <c r="W33" s="9">
        <v>1</v>
      </c>
      <c r="X33" s="8">
        <f t="shared" si="4"/>
        <v>24</v>
      </c>
    </row>
    <row r="34" spans="1:24" s="38" customFormat="1" ht="30" customHeight="1" x14ac:dyDescent="0.3">
      <c r="A34" s="25">
        <f t="shared" si="1"/>
        <v>67</v>
      </c>
      <c r="B34" s="5">
        <f t="shared" si="5"/>
        <v>67</v>
      </c>
      <c r="C34" s="105"/>
      <c r="D34" s="107"/>
      <c r="E34" s="100"/>
      <c r="F34" s="22"/>
      <c r="G34" s="22">
        <v>9</v>
      </c>
      <c r="H34" s="22"/>
      <c r="I34" s="22"/>
      <c r="J34" s="22"/>
      <c r="K34" s="22">
        <v>10</v>
      </c>
      <c r="L34" s="22">
        <v>5</v>
      </c>
      <c r="M34" s="22"/>
      <c r="N34" s="22"/>
      <c r="O34" s="22"/>
      <c r="P34" s="22"/>
      <c r="Q34" s="22"/>
      <c r="R34" s="22"/>
      <c r="S34" s="22"/>
      <c r="T34" s="22"/>
      <c r="U34" s="22"/>
      <c r="V34" s="9">
        <f t="shared" si="3"/>
        <v>24</v>
      </c>
      <c r="W34" s="9">
        <v>1</v>
      </c>
      <c r="X34" s="8">
        <f t="shared" si="4"/>
        <v>24</v>
      </c>
    </row>
    <row r="35" spans="1:24" s="38" customFormat="1" ht="30" customHeight="1" x14ac:dyDescent="0.3">
      <c r="A35" s="25">
        <f t="shared" si="1"/>
        <v>68</v>
      </c>
      <c r="B35" s="5">
        <f t="shared" si="5"/>
        <v>68</v>
      </c>
      <c r="C35" s="105"/>
      <c r="D35" s="107"/>
      <c r="E35" s="100"/>
      <c r="F35" s="22"/>
      <c r="G35" s="22">
        <v>6</v>
      </c>
      <c r="H35" s="22"/>
      <c r="I35" s="22">
        <v>8</v>
      </c>
      <c r="J35" s="22"/>
      <c r="K35" s="22"/>
      <c r="L35" s="22"/>
      <c r="M35" s="22">
        <v>10</v>
      </c>
      <c r="N35" s="22"/>
      <c r="O35" s="22"/>
      <c r="P35" s="22"/>
      <c r="Q35" s="22"/>
      <c r="R35" s="22"/>
      <c r="S35" s="22"/>
      <c r="T35" s="22"/>
      <c r="U35" s="22"/>
      <c r="V35" s="9">
        <f t="shared" si="3"/>
        <v>24</v>
      </c>
      <c r="W35" s="9">
        <v>1</v>
      </c>
      <c r="X35" s="8">
        <f t="shared" si="4"/>
        <v>24</v>
      </c>
    </row>
    <row r="36" spans="1:24" s="38" customFormat="1" ht="30" customHeight="1" x14ac:dyDescent="0.3">
      <c r="A36" s="25">
        <f t="shared" si="1"/>
        <v>69</v>
      </c>
      <c r="B36" s="5">
        <f t="shared" si="5"/>
        <v>69</v>
      </c>
      <c r="C36" s="105"/>
      <c r="D36" s="107"/>
      <c r="E36" s="100"/>
      <c r="F36" s="22">
        <v>14</v>
      </c>
      <c r="G36" s="22">
        <v>8</v>
      </c>
      <c r="H36" s="22"/>
      <c r="I36" s="22"/>
      <c r="J36" s="22"/>
      <c r="K36" s="22">
        <v>2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9">
        <f t="shared" si="3"/>
        <v>24</v>
      </c>
      <c r="W36" s="9">
        <v>1</v>
      </c>
      <c r="X36" s="8">
        <f t="shared" si="4"/>
        <v>24</v>
      </c>
    </row>
    <row r="37" spans="1:24" s="38" customFormat="1" ht="30" customHeight="1" x14ac:dyDescent="0.3">
      <c r="A37" s="25">
        <f t="shared" si="1"/>
        <v>70</v>
      </c>
      <c r="B37" s="5">
        <f t="shared" si="5"/>
        <v>70</v>
      </c>
      <c r="C37" s="105"/>
      <c r="D37" s="107"/>
      <c r="E37" s="100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>
        <v>22</v>
      </c>
      <c r="Q37" s="22"/>
      <c r="R37" s="22"/>
      <c r="S37" s="22">
        <v>2</v>
      </c>
      <c r="T37" s="22"/>
      <c r="U37" s="22"/>
      <c r="V37" s="9">
        <f t="shared" si="3"/>
        <v>24</v>
      </c>
      <c r="W37" s="9">
        <v>1</v>
      </c>
      <c r="X37" s="8">
        <f t="shared" si="4"/>
        <v>24</v>
      </c>
    </row>
    <row r="38" spans="1:24" s="38" customFormat="1" ht="30" customHeight="1" x14ac:dyDescent="0.3">
      <c r="A38" s="25">
        <f t="shared" si="1"/>
        <v>71</v>
      </c>
      <c r="B38" s="5">
        <f t="shared" si="5"/>
        <v>71</v>
      </c>
      <c r="C38" s="105"/>
      <c r="D38" s="107"/>
      <c r="E38" s="100"/>
      <c r="F38" s="22"/>
      <c r="G38" s="22"/>
      <c r="H38" s="22"/>
      <c r="I38" s="22">
        <v>5</v>
      </c>
      <c r="J38" s="22">
        <v>3</v>
      </c>
      <c r="K38" s="22">
        <v>16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9">
        <f t="shared" si="3"/>
        <v>24</v>
      </c>
      <c r="W38" s="9">
        <v>1</v>
      </c>
      <c r="X38" s="8">
        <f t="shared" si="4"/>
        <v>24</v>
      </c>
    </row>
    <row r="39" spans="1:24" s="38" customFormat="1" ht="30" customHeight="1" x14ac:dyDescent="0.3">
      <c r="A39" s="25">
        <f t="shared" si="1"/>
        <v>72</v>
      </c>
      <c r="B39" s="5">
        <f t="shared" si="5"/>
        <v>72</v>
      </c>
      <c r="C39" s="105"/>
      <c r="D39" s="107"/>
      <c r="E39" s="100"/>
      <c r="F39" s="22"/>
      <c r="G39" s="22"/>
      <c r="H39" s="22">
        <v>18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>
        <v>6</v>
      </c>
      <c r="T39" s="22"/>
      <c r="U39" s="22"/>
      <c r="V39" s="9">
        <f t="shared" si="3"/>
        <v>24</v>
      </c>
      <c r="W39" s="9">
        <v>1</v>
      </c>
      <c r="X39" s="8">
        <f t="shared" si="4"/>
        <v>24</v>
      </c>
    </row>
    <row r="40" spans="1:24" s="38" customFormat="1" ht="30" customHeight="1" x14ac:dyDescent="0.3">
      <c r="A40" s="25">
        <f t="shared" si="1"/>
        <v>73</v>
      </c>
      <c r="B40" s="5">
        <f t="shared" si="5"/>
        <v>73</v>
      </c>
      <c r="C40" s="105"/>
      <c r="D40" s="107"/>
      <c r="E40" s="100"/>
      <c r="F40" s="22"/>
      <c r="G40" s="22"/>
      <c r="H40" s="22"/>
      <c r="I40" s="22"/>
      <c r="J40" s="22"/>
      <c r="K40" s="22"/>
      <c r="L40" s="22"/>
      <c r="M40" s="22"/>
      <c r="N40" s="22"/>
      <c r="O40" s="22">
        <v>19</v>
      </c>
      <c r="P40" s="22">
        <v>5</v>
      </c>
      <c r="Q40" s="22"/>
      <c r="R40" s="22"/>
      <c r="S40" s="22"/>
      <c r="T40" s="22"/>
      <c r="U40" s="22"/>
      <c r="V40" s="9">
        <f t="shared" si="3"/>
        <v>24</v>
      </c>
      <c r="W40" s="9">
        <v>1</v>
      </c>
      <c r="X40" s="8">
        <f t="shared" si="4"/>
        <v>24</v>
      </c>
    </row>
    <row r="41" spans="1:24" s="38" customFormat="1" ht="30" customHeight="1" x14ac:dyDescent="0.3">
      <c r="A41" s="25">
        <f t="shared" si="1"/>
        <v>74</v>
      </c>
      <c r="B41" s="5">
        <f t="shared" si="5"/>
        <v>74</v>
      </c>
      <c r="C41" s="105"/>
      <c r="D41" s="107"/>
      <c r="E41" s="100"/>
      <c r="F41" s="22"/>
      <c r="G41" s="22"/>
      <c r="H41" s="22"/>
      <c r="I41" s="22"/>
      <c r="J41" s="22"/>
      <c r="K41" s="22"/>
      <c r="L41" s="22">
        <v>12</v>
      </c>
      <c r="M41" s="22"/>
      <c r="N41" s="22"/>
      <c r="O41" s="22"/>
      <c r="P41" s="22"/>
      <c r="Q41" s="22">
        <v>11</v>
      </c>
      <c r="R41" s="22">
        <v>1</v>
      </c>
      <c r="S41" s="22"/>
      <c r="T41" s="22"/>
      <c r="U41" s="22"/>
      <c r="V41" s="9">
        <f t="shared" si="3"/>
        <v>24</v>
      </c>
      <c r="W41" s="9">
        <v>1</v>
      </c>
      <c r="X41" s="8">
        <f t="shared" si="4"/>
        <v>24</v>
      </c>
    </row>
    <row r="42" spans="1:24" s="38" customFormat="1" ht="30" customHeight="1" x14ac:dyDescent="0.3">
      <c r="A42" s="25">
        <f t="shared" si="1"/>
        <v>75</v>
      </c>
      <c r="B42" s="5">
        <f t="shared" si="5"/>
        <v>75</v>
      </c>
      <c r="C42" s="105"/>
      <c r="D42" s="107"/>
      <c r="E42" s="100"/>
      <c r="F42" s="22"/>
      <c r="G42" s="22"/>
      <c r="H42" s="22"/>
      <c r="I42" s="22"/>
      <c r="J42" s="22"/>
      <c r="K42" s="22"/>
      <c r="L42" s="22"/>
      <c r="M42" s="22">
        <v>21</v>
      </c>
      <c r="N42" s="22"/>
      <c r="O42" s="22"/>
      <c r="P42" s="22"/>
      <c r="Q42" s="22"/>
      <c r="R42" s="22"/>
      <c r="S42" s="22"/>
      <c r="T42" s="22"/>
      <c r="U42" s="22">
        <v>3</v>
      </c>
      <c r="V42" s="9">
        <f t="shared" si="3"/>
        <v>24</v>
      </c>
      <c r="W42" s="9">
        <v>1</v>
      </c>
      <c r="X42" s="8">
        <f t="shared" si="4"/>
        <v>24</v>
      </c>
    </row>
    <row r="43" spans="1:24" s="38" customFormat="1" ht="30" customHeight="1" x14ac:dyDescent="0.3">
      <c r="A43" s="25">
        <f t="shared" si="1"/>
        <v>76</v>
      </c>
      <c r="B43" s="5">
        <f t="shared" si="5"/>
        <v>76</v>
      </c>
      <c r="C43" s="105"/>
      <c r="D43" s="107"/>
      <c r="E43" s="100"/>
      <c r="F43" s="22"/>
      <c r="G43" s="22"/>
      <c r="H43" s="22">
        <v>5</v>
      </c>
      <c r="I43" s="22">
        <v>1</v>
      </c>
      <c r="J43" s="22"/>
      <c r="K43" s="22"/>
      <c r="L43" s="22">
        <v>4</v>
      </c>
      <c r="M43" s="22"/>
      <c r="N43" s="22">
        <v>3</v>
      </c>
      <c r="O43" s="22">
        <v>2</v>
      </c>
      <c r="P43" s="22">
        <v>6</v>
      </c>
      <c r="Q43" s="22">
        <v>3</v>
      </c>
      <c r="R43" s="22"/>
      <c r="S43" s="22"/>
      <c r="T43" s="22"/>
      <c r="U43" s="22"/>
      <c r="V43" s="9">
        <f t="shared" si="3"/>
        <v>24</v>
      </c>
      <c r="W43" s="9">
        <v>1</v>
      </c>
      <c r="X43" s="8">
        <f t="shared" si="4"/>
        <v>24</v>
      </c>
    </row>
    <row r="44" spans="1:24" s="38" customFormat="1" ht="30" customHeight="1" x14ac:dyDescent="0.3">
      <c r="A44" s="25">
        <f t="shared" si="1"/>
        <v>77</v>
      </c>
      <c r="B44" s="5">
        <f t="shared" si="5"/>
        <v>78</v>
      </c>
      <c r="C44" s="105"/>
      <c r="D44" s="107"/>
      <c r="E44" s="100"/>
      <c r="F44" s="22"/>
      <c r="G44" s="22"/>
      <c r="H44" s="22"/>
      <c r="I44" s="22"/>
      <c r="J44" s="22">
        <v>24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9">
        <f t="shared" si="3"/>
        <v>24</v>
      </c>
      <c r="W44" s="9">
        <v>2</v>
      </c>
      <c r="X44" s="8">
        <f t="shared" si="4"/>
        <v>48</v>
      </c>
    </row>
    <row r="45" spans="1:24" s="38" customFormat="1" ht="30" customHeight="1" x14ac:dyDescent="0.3">
      <c r="A45" s="25">
        <f t="shared" si="1"/>
        <v>79</v>
      </c>
      <c r="B45" s="5">
        <f t="shared" si="5"/>
        <v>79</v>
      </c>
      <c r="C45" s="105"/>
      <c r="D45" s="107"/>
      <c r="E45" s="100"/>
      <c r="F45" s="22"/>
      <c r="G45" s="22"/>
      <c r="H45" s="22">
        <v>24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9">
        <f t="shared" si="3"/>
        <v>24</v>
      </c>
      <c r="W45" s="9">
        <v>1</v>
      </c>
      <c r="X45" s="8">
        <f t="shared" si="4"/>
        <v>24</v>
      </c>
    </row>
    <row r="46" spans="1:24" s="38" customFormat="1" ht="30" customHeight="1" x14ac:dyDescent="0.3">
      <c r="A46" s="25">
        <f t="shared" si="1"/>
        <v>80</v>
      </c>
      <c r="B46" s="5">
        <f t="shared" si="5"/>
        <v>80</v>
      </c>
      <c r="C46" s="105"/>
      <c r="D46" s="107"/>
      <c r="E46" s="100"/>
      <c r="F46" s="22"/>
      <c r="G46" s="22"/>
      <c r="H46" s="22"/>
      <c r="I46" s="22"/>
      <c r="J46" s="22"/>
      <c r="K46" s="22"/>
      <c r="L46" s="22"/>
      <c r="M46" s="22">
        <v>24</v>
      </c>
      <c r="N46" s="22"/>
      <c r="O46" s="22"/>
      <c r="P46" s="22"/>
      <c r="Q46" s="22"/>
      <c r="R46" s="22"/>
      <c r="S46" s="22"/>
      <c r="T46" s="22"/>
      <c r="U46" s="22"/>
      <c r="V46" s="9">
        <f t="shared" si="3"/>
        <v>24</v>
      </c>
      <c r="W46" s="9">
        <v>1</v>
      </c>
      <c r="X46" s="8">
        <f t="shared" si="4"/>
        <v>24</v>
      </c>
    </row>
    <row r="47" spans="1:24" s="38" customFormat="1" ht="30" customHeight="1" thickBot="1" x14ac:dyDescent="0.35">
      <c r="A47" s="25">
        <f t="shared" si="1"/>
        <v>81</v>
      </c>
      <c r="B47" s="5">
        <f t="shared" si="5"/>
        <v>81</v>
      </c>
      <c r="C47" s="105"/>
      <c r="D47" s="107"/>
      <c r="E47" s="101"/>
      <c r="F47" s="30"/>
      <c r="G47" s="30"/>
      <c r="H47" s="30"/>
      <c r="I47" s="30"/>
      <c r="J47" s="30"/>
      <c r="K47" s="30"/>
      <c r="L47" s="30"/>
      <c r="M47" s="30"/>
      <c r="N47" s="30">
        <v>24</v>
      </c>
      <c r="O47" s="30"/>
      <c r="P47" s="30"/>
      <c r="Q47" s="30"/>
      <c r="R47" s="30"/>
      <c r="S47" s="30"/>
      <c r="T47" s="30"/>
      <c r="U47" s="30"/>
      <c r="V47" s="14">
        <f t="shared" si="3"/>
        <v>24</v>
      </c>
      <c r="W47" s="14">
        <v>1</v>
      </c>
      <c r="X47" s="15">
        <f t="shared" si="4"/>
        <v>24</v>
      </c>
    </row>
    <row r="48" spans="1:24" s="38" customFormat="1" ht="30" customHeight="1" x14ac:dyDescent="0.3">
      <c r="A48" s="25">
        <f t="shared" si="1"/>
        <v>82</v>
      </c>
      <c r="B48" s="5">
        <f t="shared" si="5"/>
        <v>83</v>
      </c>
      <c r="C48" s="105"/>
      <c r="D48" s="107"/>
      <c r="E48" s="99" t="s">
        <v>36</v>
      </c>
      <c r="F48" s="21">
        <v>24</v>
      </c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19">
        <f t="shared" si="3"/>
        <v>24</v>
      </c>
      <c r="W48" s="19">
        <v>2</v>
      </c>
      <c r="X48" s="23">
        <f t="shared" si="4"/>
        <v>48</v>
      </c>
    </row>
    <row r="49" spans="1:24" s="38" customFormat="1" ht="30" customHeight="1" x14ac:dyDescent="0.3">
      <c r="A49" s="25">
        <f t="shared" si="1"/>
        <v>84</v>
      </c>
      <c r="B49" s="5">
        <f t="shared" si="5"/>
        <v>90</v>
      </c>
      <c r="C49" s="105"/>
      <c r="D49" s="107"/>
      <c r="E49" s="100"/>
      <c r="F49" s="22"/>
      <c r="G49" s="22"/>
      <c r="H49" s="22">
        <v>24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9">
        <f t="shared" si="3"/>
        <v>24</v>
      </c>
      <c r="W49" s="9">
        <v>7</v>
      </c>
      <c r="X49" s="8">
        <f t="shared" si="4"/>
        <v>168</v>
      </c>
    </row>
    <row r="50" spans="1:24" s="38" customFormat="1" ht="30" customHeight="1" x14ac:dyDescent="0.3">
      <c r="A50" s="25">
        <f t="shared" si="1"/>
        <v>91</v>
      </c>
      <c r="B50" s="5">
        <f t="shared" si="5"/>
        <v>101</v>
      </c>
      <c r="C50" s="105"/>
      <c r="D50" s="107"/>
      <c r="E50" s="100"/>
      <c r="F50" s="22"/>
      <c r="G50" s="22"/>
      <c r="H50" s="22"/>
      <c r="I50" s="22">
        <v>24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9">
        <f t="shared" si="3"/>
        <v>24</v>
      </c>
      <c r="W50" s="9">
        <v>11</v>
      </c>
      <c r="X50" s="8">
        <f t="shared" si="4"/>
        <v>264</v>
      </c>
    </row>
    <row r="51" spans="1:24" s="38" customFormat="1" ht="30" customHeight="1" x14ac:dyDescent="0.3">
      <c r="A51" s="25">
        <f t="shared" si="1"/>
        <v>102</v>
      </c>
      <c r="B51" s="5">
        <f t="shared" si="5"/>
        <v>106</v>
      </c>
      <c r="C51" s="105"/>
      <c r="D51" s="107"/>
      <c r="E51" s="100"/>
      <c r="F51" s="22"/>
      <c r="G51" s="22">
        <v>24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9">
        <f t="shared" si="3"/>
        <v>24</v>
      </c>
      <c r="W51" s="9">
        <v>5</v>
      </c>
      <c r="X51" s="8">
        <f t="shared" si="4"/>
        <v>120</v>
      </c>
    </row>
    <row r="52" spans="1:24" s="38" customFormat="1" ht="30" customHeight="1" x14ac:dyDescent="0.3">
      <c r="A52" s="25">
        <f t="shared" si="1"/>
        <v>107</v>
      </c>
      <c r="B52" s="5">
        <f t="shared" si="5"/>
        <v>112</v>
      </c>
      <c r="C52" s="105"/>
      <c r="D52" s="107"/>
      <c r="E52" s="100"/>
      <c r="F52" s="22"/>
      <c r="G52" s="22"/>
      <c r="H52" s="22"/>
      <c r="I52" s="22"/>
      <c r="J52" s="22">
        <v>24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9">
        <f t="shared" si="3"/>
        <v>24</v>
      </c>
      <c r="W52" s="9">
        <v>6</v>
      </c>
      <c r="X52" s="8">
        <f t="shared" si="4"/>
        <v>144</v>
      </c>
    </row>
    <row r="53" spans="1:24" s="38" customFormat="1" ht="30" customHeight="1" x14ac:dyDescent="0.3">
      <c r="A53" s="25">
        <f t="shared" si="1"/>
        <v>113</v>
      </c>
      <c r="B53" s="5">
        <f t="shared" si="5"/>
        <v>120</v>
      </c>
      <c r="C53" s="105"/>
      <c r="D53" s="107"/>
      <c r="E53" s="100"/>
      <c r="F53" s="22"/>
      <c r="G53" s="22"/>
      <c r="H53" s="22"/>
      <c r="I53" s="22"/>
      <c r="J53" s="22"/>
      <c r="K53" s="22">
        <v>24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9">
        <f t="shared" si="3"/>
        <v>24</v>
      </c>
      <c r="W53" s="9">
        <v>8</v>
      </c>
      <c r="X53" s="8">
        <f t="shared" si="4"/>
        <v>192</v>
      </c>
    </row>
    <row r="54" spans="1:24" s="38" customFormat="1" ht="30" customHeight="1" x14ac:dyDescent="0.3">
      <c r="A54" s="25">
        <f t="shared" si="1"/>
        <v>121</v>
      </c>
      <c r="B54" s="5">
        <f t="shared" si="5"/>
        <v>131</v>
      </c>
      <c r="C54" s="105"/>
      <c r="D54" s="107"/>
      <c r="E54" s="100"/>
      <c r="F54" s="22"/>
      <c r="G54" s="22"/>
      <c r="H54" s="22"/>
      <c r="I54" s="22"/>
      <c r="J54" s="22"/>
      <c r="K54" s="22"/>
      <c r="L54" s="22">
        <v>24</v>
      </c>
      <c r="M54" s="22"/>
      <c r="N54" s="22"/>
      <c r="O54" s="22"/>
      <c r="P54" s="22"/>
      <c r="Q54" s="22"/>
      <c r="R54" s="22"/>
      <c r="S54" s="22"/>
      <c r="T54" s="22"/>
      <c r="U54" s="22"/>
      <c r="V54" s="9">
        <f t="shared" si="3"/>
        <v>24</v>
      </c>
      <c r="W54" s="9">
        <v>11</v>
      </c>
      <c r="X54" s="8">
        <f t="shared" si="4"/>
        <v>264</v>
      </c>
    </row>
    <row r="55" spans="1:24" s="38" customFormat="1" ht="30" customHeight="1" x14ac:dyDescent="0.3">
      <c r="A55" s="25">
        <f t="shared" si="1"/>
        <v>132</v>
      </c>
      <c r="B55" s="5">
        <f t="shared" si="5"/>
        <v>138</v>
      </c>
      <c r="C55" s="105"/>
      <c r="D55" s="107"/>
      <c r="E55" s="100"/>
      <c r="F55" s="22"/>
      <c r="G55" s="22"/>
      <c r="H55" s="22"/>
      <c r="I55" s="22"/>
      <c r="J55" s="22"/>
      <c r="K55" s="22"/>
      <c r="L55" s="22"/>
      <c r="M55" s="22">
        <v>24</v>
      </c>
      <c r="N55" s="22"/>
      <c r="O55" s="22"/>
      <c r="P55" s="22"/>
      <c r="Q55" s="22"/>
      <c r="R55" s="22"/>
      <c r="S55" s="22"/>
      <c r="T55" s="22"/>
      <c r="U55" s="22"/>
      <c r="V55" s="9">
        <f t="shared" si="3"/>
        <v>24</v>
      </c>
      <c r="W55" s="9">
        <v>7</v>
      </c>
      <c r="X55" s="8">
        <f t="shared" si="4"/>
        <v>168</v>
      </c>
    </row>
    <row r="56" spans="1:24" s="38" customFormat="1" ht="30" customHeight="1" x14ac:dyDescent="0.3">
      <c r="A56" s="25">
        <f t="shared" si="1"/>
        <v>139</v>
      </c>
      <c r="B56" s="5">
        <f t="shared" si="5"/>
        <v>145</v>
      </c>
      <c r="C56" s="105"/>
      <c r="D56" s="107"/>
      <c r="E56" s="100"/>
      <c r="F56" s="22"/>
      <c r="G56" s="22"/>
      <c r="H56" s="22"/>
      <c r="I56" s="22"/>
      <c r="J56" s="22"/>
      <c r="K56" s="22"/>
      <c r="L56" s="22"/>
      <c r="M56" s="22"/>
      <c r="N56" s="22">
        <v>24</v>
      </c>
      <c r="O56" s="22"/>
      <c r="P56" s="22"/>
      <c r="Q56" s="22"/>
      <c r="R56" s="22"/>
      <c r="S56" s="22"/>
      <c r="T56" s="22"/>
      <c r="U56" s="22"/>
      <c r="V56" s="9">
        <f t="shared" si="3"/>
        <v>24</v>
      </c>
      <c r="W56" s="9">
        <v>7</v>
      </c>
      <c r="X56" s="8">
        <f t="shared" si="4"/>
        <v>168</v>
      </c>
    </row>
    <row r="57" spans="1:24" s="38" customFormat="1" ht="30" customHeight="1" x14ac:dyDescent="0.3">
      <c r="A57" s="25">
        <f t="shared" si="1"/>
        <v>146</v>
      </c>
      <c r="B57" s="5">
        <f t="shared" si="5"/>
        <v>150</v>
      </c>
      <c r="C57" s="105"/>
      <c r="D57" s="107"/>
      <c r="E57" s="100"/>
      <c r="F57" s="22"/>
      <c r="G57" s="22"/>
      <c r="H57" s="22"/>
      <c r="I57" s="22"/>
      <c r="J57" s="22"/>
      <c r="K57" s="22"/>
      <c r="L57" s="22"/>
      <c r="M57" s="22"/>
      <c r="N57" s="22"/>
      <c r="O57" s="22">
        <v>24</v>
      </c>
      <c r="P57" s="22"/>
      <c r="Q57" s="22"/>
      <c r="R57" s="22"/>
      <c r="S57" s="22"/>
      <c r="T57" s="22"/>
      <c r="U57" s="22"/>
      <c r="V57" s="9">
        <f t="shared" si="3"/>
        <v>24</v>
      </c>
      <c r="W57" s="9">
        <v>5</v>
      </c>
      <c r="X57" s="8">
        <f t="shared" si="4"/>
        <v>120</v>
      </c>
    </row>
    <row r="58" spans="1:24" s="38" customFormat="1" ht="30" customHeight="1" x14ac:dyDescent="0.3">
      <c r="A58" s="25">
        <f t="shared" si="1"/>
        <v>151</v>
      </c>
      <c r="B58" s="5">
        <f t="shared" si="5"/>
        <v>151</v>
      </c>
      <c r="C58" s="105"/>
      <c r="D58" s="107"/>
      <c r="E58" s="100"/>
      <c r="F58" s="22">
        <v>3</v>
      </c>
      <c r="G58" s="22">
        <v>3</v>
      </c>
      <c r="H58" s="22"/>
      <c r="I58" s="22"/>
      <c r="J58" s="22"/>
      <c r="K58" s="22"/>
      <c r="L58" s="22">
        <v>4</v>
      </c>
      <c r="M58" s="22">
        <v>4</v>
      </c>
      <c r="N58" s="22">
        <v>5</v>
      </c>
      <c r="O58" s="22">
        <v>3</v>
      </c>
      <c r="P58" s="22"/>
      <c r="Q58" s="22"/>
      <c r="R58" s="22"/>
      <c r="S58" s="22">
        <v>2</v>
      </c>
      <c r="T58" s="22"/>
      <c r="U58" s="22"/>
      <c r="V58" s="9">
        <f t="shared" si="3"/>
        <v>24</v>
      </c>
      <c r="W58" s="9">
        <v>1</v>
      </c>
      <c r="X58" s="8">
        <f t="shared" si="4"/>
        <v>24</v>
      </c>
    </row>
    <row r="59" spans="1:24" s="38" customFormat="1" ht="30" customHeight="1" x14ac:dyDescent="0.3">
      <c r="A59" s="25">
        <f t="shared" si="1"/>
        <v>152</v>
      </c>
      <c r="B59" s="5">
        <f t="shared" si="5"/>
        <v>152</v>
      </c>
      <c r="C59" s="105"/>
      <c r="D59" s="107"/>
      <c r="E59" s="100"/>
      <c r="F59" s="22"/>
      <c r="G59" s="22"/>
      <c r="H59" s="22"/>
      <c r="I59" s="22">
        <v>6</v>
      </c>
      <c r="J59" s="22">
        <v>13</v>
      </c>
      <c r="K59" s="22"/>
      <c r="L59" s="22"/>
      <c r="M59" s="22">
        <v>5</v>
      </c>
      <c r="N59" s="22"/>
      <c r="O59" s="22"/>
      <c r="P59" s="22"/>
      <c r="Q59" s="22"/>
      <c r="R59" s="22"/>
      <c r="S59" s="22"/>
      <c r="T59" s="22"/>
      <c r="U59" s="22"/>
      <c r="V59" s="9">
        <f t="shared" si="3"/>
        <v>24</v>
      </c>
      <c r="W59" s="9">
        <v>1</v>
      </c>
      <c r="X59" s="8">
        <f t="shared" si="4"/>
        <v>24</v>
      </c>
    </row>
    <row r="60" spans="1:24" s="38" customFormat="1" ht="30" customHeight="1" x14ac:dyDescent="0.3">
      <c r="A60" s="25">
        <f t="shared" si="1"/>
        <v>153</v>
      </c>
      <c r="B60" s="5">
        <f t="shared" si="5"/>
        <v>153</v>
      </c>
      <c r="C60" s="105"/>
      <c r="D60" s="107"/>
      <c r="E60" s="100"/>
      <c r="F60" s="22"/>
      <c r="G60" s="22">
        <v>10</v>
      </c>
      <c r="H60" s="22"/>
      <c r="I60" s="22"/>
      <c r="J60" s="22"/>
      <c r="K60" s="22"/>
      <c r="L60" s="22"/>
      <c r="M60" s="22">
        <v>5</v>
      </c>
      <c r="N60" s="22"/>
      <c r="O60" s="22"/>
      <c r="P60" s="22"/>
      <c r="Q60" s="22">
        <v>9</v>
      </c>
      <c r="R60" s="22"/>
      <c r="S60" s="22"/>
      <c r="T60" s="22"/>
      <c r="U60" s="22"/>
      <c r="V60" s="9">
        <f t="shared" si="3"/>
        <v>24</v>
      </c>
      <c r="W60" s="9">
        <v>1</v>
      </c>
      <c r="X60" s="8">
        <f t="shared" si="4"/>
        <v>24</v>
      </c>
    </row>
    <row r="61" spans="1:24" s="38" customFormat="1" ht="30" customHeight="1" x14ac:dyDescent="0.3">
      <c r="A61" s="25">
        <f t="shared" si="1"/>
        <v>154</v>
      </c>
      <c r="B61" s="5">
        <f t="shared" si="5"/>
        <v>154</v>
      </c>
      <c r="C61" s="105"/>
      <c r="D61" s="107"/>
      <c r="E61" s="100"/>
      <c r="F61" s="22"/>
      <c r="G61" s="22"/>
      <c r="H61" s="22"/>
      <c r="I61" s="22"/>
      <c r="J61" s="22">
        <v>15</v>
      </c>
      <c r="K61" s="22">
        <v>9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9">
        <f t="shared" si="3"/>
        <v>24</v>
      </c>
      <c r="W61" s="9">
        <v>1</v>
      </c>
      <c r="X61" s="8">
        <f t="shared" si="4"/>
        <v>24</v>
      </c>
    </row>
    <row r="62" spans="1:24" s="38" customFormat="1" ht="30" customHeight="1" x14ac:dyDescent="0.3">
      <c r="A62" s="25">
        <f t="shared" si="1"/>
        <v>155</v>
      </c>
      <c r="B62" s="5">
        <f t="shared" si="5"/>
        <v>155</v>
      </c>
      <c r="C62" s="105"/>
      <c r="D62" s="107"/>
      <c r="E62" s="100"/>
      <c r="F62" s="22"/>
      <c r="G62" s="22">
        <v>10</v>
      </c>
      <c r="H62" s="22"/>
      <c r="I62" s="22"/>
      <c r="J62" s="22"/>
      <c r="K62" s="22"/>
      <c r="L62" s="22">
        <v>14</v>
      </c>
      <c r="M62" s="22"/>
      <c r="N62" s="22"/>
      <c r="O62" s="22"/>
      <c r="P62" s="22"/>
      <c r="Q62" s="22"/>
      <c r="R62" s="22"/>
      <c r="S62" s="22"/>
      <c r="T62" s="22"/>
      <c r="U62" s="22"/>
      <c r="V62" s="9">
        <f t="shared" si="3"/>
        <v>24</v>
      </c>
      <c r="W62" s="9">
        <v>1</v>
      </c>
      <c r="X62" s="8">
        <f t="shared" si="4"/>
        <v>24</v>
      </c>
    </row>
    <row r="63" spans="1:24" s="38" customFormat="1" ht="30" customHeight="1" x14ac:dyDescent="0.3">
      <c r="A63" s="25">
        <f t="shared" si="1"/>
        <v>156</v>
      </c>
      <c r="B63" s="5">
        <f t="shared" si="5"/>
        <v>156</v>
      </c>
      <c r="C63" s="105"/>
      <c r="D63" s="107"/>
      <c r="E63" s="100"/>
      <c r="F63" s="22"/>
      <c r="G63" s="22"/>
      <c r="H63" s="22"/>
      <c r="I63" s="22"/>
      <c r="J63" s="22"/>
      <c r="K63" s="22"/>
      <c r="L63" s="22"/>
      <c r="M63" s="22"/>
      <c r="N63" s="22">
        <v>18</v>
      </c>
      <c r="O63" s="22"/>
      <c r="P63" s="22"/>
      <c r="Q63" s="22">
        <v>6</v>
      </c>
      <c r="R63" s="22"/>
      <c r="S63" s="22"/>
      <c r="T63" s="22"/>
      <c r="U63" s="22"/>
      <c r="V63" s="9">
        <f t="shared" si="3"/>
        <v>24</v>
      </c>
      <c r="W63" s="9">
        <v>1</v>
      </c>
      <c r="X63" s="8">
        <f t="shared" si="4"/>
        <v>24</v>
      </c>
    </row>
    <row r="64" spans="1:24" s="38" customFormat="1" ht="30" customHeight="1" x14ac:dyDescent="0.3">
      <c r="A64" s="25">
        <f t="shared" si="1"/>
        <v>157</v>
      </c>
      <c r="B64" s="5">
        <f t="shared" si="5"/>
        <v>157</v>
      </c>
      <c r="C64" s="105"/>
      <c r="D64" s="107"/>
      <c r="E64" s="100"/>
      <c r="F64" s="22"/>
      <c r="G64" s="22"/>
      <c r="H64" s="22"/>
      <c r="I64" s="22"/>
      <c r="J64" s="22"/>
      <c r="K64" s="22"/>
      <c r="L64" s="22"/>
      <c r="M64" s="22">
        <v>15</v>
      </c>
      <c r="N64" s="22"/>
      <c r="O64" s="22"/>
      <c r="P64" s="22"/>
      <c r="Q64" s="22">
        <v>9</v>
      </c>
      <c r="R64" s="22"/>
      <c r="S64" s="22"/>
      <c r="T64" s="22"/>
      <c r="U64" s="22"/>
      <c r="V64" s="9">
        <f t="shared" si="3"/>
        <v>24</v>
      </c>
      <c r="W64" s="9">
        <v>1</v>
      </c>
      <c r="X64" s="8">
        <f t="shared" si="4"/>
        <v>24</v>
      </c>
    </row>
    <row r="65" spans="1:24" s="38" customFormat="1" ht="30" customHeight="1" x14ac:dyDescent="0.3">
      <c r="A65" s="25">
        <f t="shared" si="1"/>
        <v>158</v>
      </c>
      <c r="B65" s="5">
        <f t="shared" si="5"/>
        <v>158</v>
      </c>
      <c r="C65" s="105"/>
      <c r="D65" s="107"/>
      <c r="E65" s="100"/>
      <c r="F65" s="22"/>
      <c r="G65" s="22">
        <v>1</v>
      </c>
      <c r="H65" s="22"/>
      <c r="I65" s="22"/>
      <c r="J65" s="22"/>
      <c r="K65" s="22"/>
      <c r="L65" s="22"/>
      <c r="M65" s="22"/>
      <c r="N65" s="22">
        <v>15</v>
      </c>
      <c r="O65" s="22">
        <v>8</v>
      </c>
      <c r="P65" s="22"/>
      <c r="Q65" s="22"/>
      <c r="R65" s="22"/>
      <c r="S65" s="22"/>
      <c r="T65" s="22"/>
      <c r="U65" s="22"/>
      <c r="V65" s="9">
        <f t="shared" si="3"/>
        <v>24</v>
      </c>
      <c r="W65" s="9">
        <v>1</v>
      </c>
      <c r="X65" s="8">
        <f t="shared" si="4"/>
        <v>24</v>
      </c>
    </row>
    <row r="66" spans="1:24" s="38" customFormat="1" ht="30" customHeight="1" x14ac:dyDescent="0.3">
      <c r="A66" s="25">
        <f t="shared" si="1"/>
        <v>159</v>
      </c>
      <c r="B66" s="5">
        <f t="shared" si="5"/>
        <v>159</v>
      </c>
      <c r="C66" s="105"/>
      <c r="D66" s="107"/>
      <c r="E66" s="100"/>
      <c r="F66" s="22"/>
      <c r="G66" s="22">
        <v>12</v>
      </c>
      <c r="H66" s="22"/>
      <c r="I66" s="22">
        <v>12</v>
      </c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9">
        <f t="shared" si="3"/>
        <v>24</v>
      </c>
      <c r="W66" s="9">
        <v>1</v>
      </c>
      <c r="X66" s="8">
        <f t="shared" si="4"/>
        <v>24</v>
      </c>
    </row>
    <row r="67" spans="1:24" s="38" customFormat="1" ht="30" customHeight="1" x14ac:dyDescent="0.3">
      <c r="A67" s="25">
        <f t="shared" si="1"/>
        <v>160</v>
      </c>
      <c r="B67" s="5">
        <f t="shared" si="5"/>
        <v>160</v>
      </c>
      <c r="C67" s="105"/>
      <c r="D67" s="107"/>
      <c r="E67" s="100"/>
      <c r="F67" s="22"/>
      <c r="G67" s="22"/>
      <c r="H67" s="22"/>
      <c r="I67" s="22"/>
      <c r="J67" s="22">
        <v>18</v>
      </c>
      <c r="K67" s="22"/>
      <c r="L67" s="22"/>
      <c r="M67" s="22">
        <v>6</v>
      </c>
      <c r="N67" s="22"/>
      <c r="O67" s="22"/>
      <c r="P67" s="22"/>
      <c r="Q67" s="22"/>
      <c r="R67" s="22"/>
      <c r="S67" s="22"/>
      <c r="T67" s="22"/>
      <c r="U67" s="22"/>
      <c r="V67" s="9">
        <f t="shared" si="3"/>
        <v>24</v>
      </c>
      <c r="W67" s="9">
        <v>1</v>
      </c>
      <c r="X67" s="8">
        <f t="shared" si="4"/>
        <v>24</v>
      </c>
    </row>
    <row r="68" spans="1:24" s="38" customFormat="1" ht="30" customHeight="1" x14ac:dyDescent="0.3">
      <c r="A68" s="25">
        <f t="shared" si="1"/>
        <v>161</v>
      </c>
      <c r="B68" s="5">
        <f t="shared" si="5"/>
        <v>161</v>
      </c>
      <c r="C68" s="105"/>
      <c r="D68" s="107"/>
      <c r="E68" s="100"/>
      <c r="F68" s="22"/>
      <c r="G68" s="22"/>
      <c r="H68" s="22"/>
      <c r="I68" s="22"/>
      <c r="J68" s="22"/>
      <c r="K68" s="22"/>
      <c r="L68" s="22">
        <v>14</v>
      </c>
      <c r="M68" s="22"/>
      <c r="N68" s="22"/>
      <c r="O68" s="22"/>
      <c r="P68" s="22"/>
      <c r="Q68" s="22"/>
      <c r="R68" s="22"/>
      <c r="S68" s="22">
        <v>10</v>
      </c>
      <c r="T68" s="22"/>
      <c r="U68" s="22"/>
      <c r="V68" s="9">
        <f t="shared" si="3"/>
        <v>24</v>
      </c>
      <c r="W68" s="9">
        <v>1</v>
      </c>
      <c r="X68" s="8">
        <f t="shared" si="4"/>
        <v>24</v>
      </c>
    </row>
    <row r="69" spans="1:24" s="38" customFormat="1" ht="30" customHeight="1" x14ac:dyDescent="0.3">
      <c r="A69" s="25">
        <f t="shared" si="1"/>
        <v>162</v>
      </c>
      <c r="B69" s="5">
        <f t="shared" si="5"/>
        <v>162</v>
      </c>
      <c r="C69" s="105"/>
      <c r="D69" s="107"/>
      <c r="E69" s="100"/>
      <c r="F69" s="22"/>
      <c r="G69" s="22"/>
      <c r="H69" s="22"/>
      <c r="I69" s="22"/>
      <c r="J69" s="22"/>
      <c r="K69" s="22"/>
      <c r="L69" s="22">
        <v>12</v>
      </c>
      <c r="M69" s="22"/>
      <c r="N69" s="22"/>
      <c r="O69" s="22">
        <v>12</v>
      </c>
      <c r="P69" s="22"/>
      <c r="Q69" s="22"/>
      <c r="R69" s="22"/>
      <c r="S69" s="22"/>
      <c r="T69" s="22"/>
      <c r="U69" s="22"/>
      <c r="V69" s="9">
        <f t="shared" si="3"/>
        <v>24</v>
      </c>
      <c r="W69" s="9">
        <v>1</v>
      </c>
      <c r="X69" s="8">
        <f t="shared" si="4"/>
        <v>24</v>
      </c>
    </row>
    <row r="70" spans="1:24" s="38" customFormat="1" ht="30" customHeight="1" x14ac:dyDescent="0.3">
      <c r="A70" s="25">
        <f t="shared" si="1"/>
        <v>163</v>
      </c>
      <c r="B70" s="5">
        <f t="shared" si="5"/>
        <v>163</v>
      </c>
      <c r="C70" s="105"/>
      <c r="D70" s="107"/>
      <c r="E70" s="100"/>
      <c r="F70" s="22"/>
      <c r="G70" s="22"/>
      <c r="H70" s="22"/>
      <c r="I70" s="22"/>
      <c r="J70" s="22"/>
      <c r="K70" s="22">
        <v>5</v>
      </c>
      <c r="L70" s="22"/>
      <c r="M70" s="22"/>
      <c r="N70" s="22"/>
      <c r="O70" s="22">
        <v>19</v>
      </c>
      <c r="P70" s="22"/>
      <c r="Q70" s="22"/>
      <c r="R70" s="22"/>
      <c r="S70" s="22"/>
      <c r="T70" s="22"/>
      <c r="U70" s="22"/>
      <c r="V70" s="9">
        <f t="shared" si="3"/>
        <v>24</v>
      </c>
      <c r="W70" s="9">
        <v>1</v>
      </c>
      <c r="X70" s="8">
        <f t="shared" si="4"/>
        <v>24</v>
      </c>
    </row>
    <row r="71" spans="1:24" s="38" customFormat="1" ht="30" customHeight="1" x14ac:dyDescent="0.3">
      <c r="A71" s="25">
        <f t="shared" si="1"/>
        <v>164</v>
      </c>
      <c r="B71" s="5">
        <f t="shared" si="5"/>
        <v>164</v>
      </c>
      <c r="C71" s="105"/>
      <c r="D71" s="107"/>
      <c r="E71" s="100"/>
      <c r="F71" s="22"/>
      <c r="G71" s="22"/>
      <c r="H71" s="22"/>
      <c r="I71" s="22"/>
      <c r="J71" s="22"/>
      <c r="K71" s="22">
        <v>23</v>
      </c>
      <c r="L71" s="22"/>
      <c r="M71" s="22"/>
      <c r="N71" s="22"/>
      <c r="O71" s="22"/>
      <c r="P71" s="22"/>
      <c r="Q71" s="22"/>
      <c r="R71" s="22"/>
      <c r="S71" s="22"/>
      <c r="T71" s="22">
        <v>1</v>
      </c>
      <c r="U71" s="22"/>
      <c r="V71" s="9">
        <f t="shared" si="3"/>
        <v>24</v>
      </c>
      <c r="W71" s="9">
        <v>1</v>
      </c>
      <c r="X71" s="8">
        <f t="shared" si="4"/>
        <v>24</v>
      </c>
    </row>
    <row r="72" spans="1:24" s="38" customFormat="1" ht="30" customHeight="1" x14ac:dyDescent="0.3">
      <c r="A72" s="25">
        <f t="shared" si="1"/>
        <v>165</v>
      </c>
      <c r="B72" s="5">
        <f t="shared" si="5"/>
        <v>165</v>
      </c>
      <c r="C72" s="105"/>
      <c r="D72" s="107"/>
      <c r="E72" s="100"/>
      <c r="F72" s="22"/>
      <c r="G72" s="22"/>
      <c r="H72" s="22"/>
      <c r="I72" s="22"/>
      <c r="J72" s="22"/>
      <c r="K72" s="22">
        <v>7</v>
      </c>
      <c r="L72" s="22">
        <v>17</v>
      </c>
      <c r="M72" s="22"/>
      <c r="N72" s="22"/>
      <c r="O72" s="22"/>
      <c r="P72" s="22"/>
      <c r="Q72" s="22"/>
      <c r="R72" s="22"/>
      <c r="S72" s="22"/>
      <c r="T72" s="22"/>
      <c r="U72" s="22"/>
      <c r="V72" s="9">
        <f t="shared" si="3"/>
        <v>24</v>
      </c>
      <c r="W72" s="9">
        <v>1</v>
      </c>
      <c r="X72" s="8">
        <f t="shared" si="4"/>
        <v>24</v>
      </c>
    </row>
    <row r="73" spans="1:24" s="38" customFormat="1" ht="30" customHeight="1" x14ac:dyDescent="0.3">
      <c r="A73" s="25">
        <f t="shared" si="1"/>
        <v>166</v>
      </c>
      <c r="B73" s="5">
        <f t="shared" si="5"/>
        <v>166</v>
      </c>
      <c r="C73" s="105"/>
      <c r="D73" s="107"/>
      <c r="E73" s="100"/>
      <c r="F73" s="22"/>
      <c r="G73" s="22"/>
      <c r="H73" s="22">
        <v>16</v>
      </c>
      <c r="I73" s="22">
        <v>8</v>
      </c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9">
        <f t="shared" si="3"/>
        <v>24</v>
      </c>
      <c r="W73" s="9">
        <v>1</v>
      </c>
      <c r="X73" s="8">
        <f t="shared" si="4"/>
        <v>24</v>
      </c>
    </row>
    <row r="74" spans="1:24" s="38" customFormat="1" ht="30" customHeight="1" x14ac:dyDescent="0.3">
      <c r="A74" s="25">
        <f t="shared" ref="A74:A119" si="6">B73+1</f>
        <v>167</v>
      </c>
      <c r="B74" s="5">
        <f t="shared" si="5"/>
        <v>167</v>
      </c>
      <c r="C74" s="105"/>
      <c r="D74" s="107"/>
      <c r="E74" s="100"/>
      <c r="F74" s="22"/>
      <c r="G74" s="22"/>
      <c r="H74" s="22"/>
      <c r="I74" s="22"/>
      <c r="J74" s="22"/>
      <c r="K74" s="22"/>
      <c r="L74" s="22">
        <v>8</v>
      </c>
      <c r="M74" s="22">
        <v>16</v>
      </c>
      <c r="N74" s="22"/>
      <c r="O74" s="22"/>
      <c r="P74" s="22"/>
      <c r="Q74" s="22"/>
      <c r="R74" s="22"/>
      <c r="S74" s="22"/>
      <c r="T74" s="22"/>
      <c r="U74" s="22"/>
      <c r="V74" s="9">
        <f t="shared" ref="V74:V119" si="7">SUM(F74:U74)</f>
        <v>24</v>
      </c>
      <c r="W74" s="9">
        <v>1</v>
      </c>
      <c r="X74" s="8">
        <f t="shared" ref="X74:X119" si="8">W74*V74</f>
        <v>24</v>
      </c>
    </row>
    <row r="75" spans="1:24" s="38" customFormat="1" ht="30" customHeight="1" x14ac:dyDescent="0.3">
      <c r="A75" s="25">
        <f t="shared" si="6"/>
        <v>168</v>
      </c>
      <c r="B75" s="5">
        <f t="shared" si="5"/>
        <v>168</v>
      </c>
      <c r="C75" s="105"/>
      <c r="D75" s="107"/>
      <c r="E75" s="100"/>
      <c r="F75" s="22"/>
      <c r="G75" s="22"/>
      <c r="H75" s="22">
        <v>15</v>
      </c>
      <c r="I75" s="22"/>
      <c r="J75" s="22"/>
      <c r="K75" s="22"/>
      <c r="L75" s="22"/>
      <c r="M75" s="22"/>
      <c r="N75" s="22"/>
      <c r="O75" s="22">
        <v>2</v>
      </c>
      <c r="P75" s="22">
        <v>7</v>
      </c>
      <c r="Q75" s="22"/>
      <c r="R75" s="22"/>
      <c r="S75" s="22"/>
      <c r="T75" s="22"/>
      <c r="U75" s="22"/>
      <c r="V75" s="9">
        <f t="shared" si="7"/>
        <v>24</v>
      </c>
      <c r="W75" s="9">
        <v>1</v>
      </c>
      <c r="X75" s="8">
        <f t="shared" si="8"/>
        <v>24</v>
      </c>
    </row>
    <row r="76" spans="1:24" s="38" customFormat="1" ht="30" customHeight="1" x14ac:dyDescent="0.3">
      <c r="A76" s="25">
        <f t="shared" si="6"/>
        <v>169</v>
      </c>
      <c r="B76" s="5">
        <f t="shared" si="5"/>
        <v>169</v>
      </c>
      <c r="C76" s="105"/>
      <c r="D76" s="107"/>
      <c r="E76" s="100"/>
      <c r="F76" s="22"/>
      <c r="G76" s="22"/>
      <c r="H76" s="22"/>
      <c r="I76" s="22">
        <v>5</v>
      </c>
      <c r="J76" s="22"/>
      <c r="K76" s="22"/>
      <c r="L76" s="22"/>
      <c r="M76" s="22"/>
      <c r="N76" s="22">
        <v>19</v>
      </c>
      <c r="O76" s="22"/>
      <c r="P76" s="22"/>
      <c r="Q76" s="22"/>
      <c r="R76" s="22"/>
      <c r="S76" s="22"/>
      <c r="T76" s="22"/>
      <c r="U76" s="22"/>
      <c r="V76" s="9">
        <f t="shared" si="7"/>
        <v>24</v>
      </c>
      <c r="W76" s="9">
        <v>1</v>
      </c>
      <c r="X76" s="8">
        <f t="shared" si="8"/>
        <v>24</v>
      </c>
    </row>
    <row r="77" spans="1:24" s="38" customFormat="1" ht="30" customHeight="1" x14ac:dyDescent="0.3">
      <c r="A77" s="25">
        <f t="shared" si="6"/>
        <v>170</v>
      </c>
      <c r="B77" s="5">
        <f t="shared" si="5"/>
        <v>170</v>
      </c>
      <c r="C77" s="105"/>
      <c r="D77" s="107"/>
      <c r="E77" s="100"/>
      <c r="F77" s="22"/>
      <c r="G77" s="22"/>
      <c r="H77" s="22">
        <v>23</v>
      </c>
      <c r="I77" s="22"/>
      <c r="J77" s="22"/>
      <c r="K77" s="22"/>
      <c r="L77" s="22"/>
      <c r="M77" s="22"/>
      <c r="N77" s="22"/>
      <c r="O77" s="22"/>
      <c r="P77" s="22">
        <v>1</v>
      </c>
      <c r="Q77" s="22"/>
      <c r="R77" s="22"/>
      <c r="S77" s="22"/>
      <c r="T77" s="22"/>
      <c r="U77" s="22"/>
      <c r="V77" s="9">
        <f t="shared" si="7"/>
        <v>24</v>
      </c>
      <c r="W77" s="9">
        <v>1</v>
      </c>
      <c r="X77" s="8">
        <f t="shared" si="8"/>
        <v>24</v>
      </c>
    </row>
    <row r="78" spans="1:24" s="38" customFormat="1" ht="30" customHeight="1" x14ac:dyDescent="0.3">
      <c r="A78" s="25">
        <f t="shared" si="6"/>
        <v>171</v>
      </c>
      <c r="B78" s="5">
        <f t="shared" si="5"/>
        <v>171</v>
      </c>
      <c r="C78" s="105"/>
      <c r="D78" s="107"/>
      <c r="E78" s="100"/>
      <c r="F78" s="22"/>
      <c r="G78" s="22"/>
      <c r="H78" s="22"/>
      <c r="I78" s="22"/>
      <c r="J78" s="22"/>
      <c r="K78" s="22">
        <v>11</v>
      </c>
      <c r="L78" s="22"/>
      <c r="M78" s="22">
        <v>12</v>
      </c>
      <c r="N78" s="22"/>
      <c r="O78" s="22"/>
      <c r="P78" s="22"/>
      <c r="Q78" s="22">
        <v>1</v>
      </c>
      <c r="R78" s="22"/>
      <c r="S78" s="22"/>
      <c r="T78" s="22"/>
      <c r="U78" s="22"/>
      <c r="V78" s="9">
        <f t="shared" si="7"/>
        <v>24</v>
      </c>
      <c r="W78" s="9">
        <v>1</v>
      </c>
      <c r="X78" s="8">
        <f t="shared" si="8"/>
        <v>24</v>
      </c>
    </row>
    <row r="79" spans="1:24" s="38" customFormat="1" ht="30" customHeight="1" x14ac:dyDescent="0.3">
      <c r="A79" s="25">
        <f t="shared" si="6"/>
        <v>172</v>
      </c>
      <c r="B79" s="5">
        <f t="shared" si="5"/>
        <v>172</v>
      </c>
      <c r="C79" s="105"/>
      <c r="D79" s="107"/>
      <c r="E79" s="100"/>
      <c r="F79" s="22"/>
      <c r="G79" s="22"/>
      <c r="H79" s="22"/>
      <c r="I79" s="22">
        <v>18</v>
      </c>
      <c r="J79" s="22"/>
      <c r="K79" s="22"/>
      <c r="L79" s="22"/>
      <c r="M79" s="22"/>
      <c r="N79" s="22"/>
      <c r="O79" s="22"/>
      <c r="P79" s="22"/>
      <c r="Q79" s="22"/>
      <c r="R79" s="22">
        <v>6</v>
      </c>
      <c r="S79" s="22"/>
      <c r="T79" s="22"/>
      <c r="U79" s="22"/>
      <c r="V79" s="9">
        <f t="shared" si="7"/>
        <v>24</v>
      </c>
      <c r="W79" s="9">
        <v>1</v>
      </c>
      <c r="X79" s="8">
        <f t="shared" si="8"/>
        <v>24</v>
      </c>
    </row>
    <row r="80" spans="1:24" s="38" customFormat="1" ht="30" customHeight="1" x14ac:dyDescent="0.3">
      <c r="A80" s="25">
        <f t="shared" si="6"/>
        <v>173</v>
      </c>
      <c r="B80" s="5">
        <f t="shared" si="5"/>
        <v>173</v>
      </c>
      <c r="C80" s="105"/>
      <c r="D80" s="107"/>
      <c r="E80" s="100"/>
      <c r="F80" s="22"/>
      <c r="G80" s="22"/>
      <c r="H80" s="22">
        <v>5</v>
      </c>
      <c r="I80" s="22"/>
      <c r="J80" s="22">
        <v>4</v>
      </c>
      <c r="K80" s="22"/>
      <c r="L80" s="22"/>
      <c r="M80" s="22"/>
      <c r="N80" s="22"/>
      <c r="O80" s="22">
        <v>6</v>
      </c>
      <c r="P80" s="22"/>
      <c r="Q80" s="22"/>
      <c r="R80" s="22">
        <v>9</v>
      </c>
      <c r="S80" s="22"/>
      <c r="T80" s="22"/>
      <c r="U80" s="22"/>
      <c r="V80" s="9">
        <f t="shared" si="7"/>
        <v>24</v>
      </c>
      <c r="W80" s="9">
        <v>1</v>
      </c>
      <c r="X80" s="8">
        <f t="shared" si="8"/>
        <v>24</v>
      </c>
    </row>
    <row r="81" spans="1:24" s="38" customFormat="1" ht="30" customHeight="1" x14ac:dyDescent="0.3">
      <c r="A81" s="25">
        <f t="shared" si="6"/>
        <v>174</v>
      </c>
      <c r="B81" s="5">
        <f t="shared" si="5"/>
        <v>174</v>
      </c>
      <c r="C81" s="105"/>
      <c r="D81" s="107"/>
      <c r="E81" s="100"/>
      <c r="F81" s="22"/>
      <c r="G81" s="22"/>
      <c r="H81" s="22">
        <v>18</v>
      </c>
      <c r="I81" s="22"/>
      <c r="J81" s="22"/>
      <c r="K81" s="22"/>
      <c r="L81" s="22"/>
      <c r="M81" s="22"/>
      <c r="N81" s="22"/>
      <c r="O81" s="22"/>
      <c r="P81" s="22"/>
      <c r="Q81" s="22">
        <v>6</v>
      </c>
      <c r="R81" s="22"/>
      <c r="S81" s="22"/>
      <c r="T81" s="22"/>
      <c r="U81" s="22"/>
      <c r="V81" s="9">
        <f t="shared" si="7"/>
        <v>24</v>
      </c>
      <c r="W81" s="9">
        <v>1</v>
      </c>
      <c r="X81" s="8">
        <f t="shared" si="8"/>
        <v>24</v>
      </c>
    </row>
    <row r="82" spans="1:24" s="38" customFormat="1" ht="30" customHeight="1" x14ac:dyDescent="0.3">
      <c r="A82" s="25">
        <f t="shared" si="6"/>
        <v>175</v>
      </c>
      <c r="B82" s="5">
        <f t="shared" si="5"/>
        <v>175</v>
      </c>
      <c r="C82" s="105"/>
      <c r="D82" s="107"/>
      <c r="E82" s="100"/>
      <c r="F82" s="22"/>
      <c r="G82" s="22"/>
      <c r="H82" s="22"/>
      <c r="I82" s="22"/>
      <c r="J82" s="22"/>
      <c r="K82" s="22"/>
      <c r="L82" s="22"/>
      <c r="M82" s="22"/>
      <c r="N82" s="22"/>
      <c r="O82" s="22">
        <v>8</v>
      </c>
      <c r="P82" s="22"/>
      <c r="Q82" s="22"/>
      <c r="R82" s="22"/>
      <c r="S82" s="22"/>
      <c r="T82" s="22">
        <v>10</v>
      </c>
      <c r="U82" s="22">
        <v>6</v>
      </c>
      <c r="V82" s="9">
        <f t="shared" si="7"/>
        <v>24</v>
      </c>
      <c r="W82" s="9">
        <v>1</v>
      </c>
      <c r="X82" s="8">
        <f t="shared" si="8"/>
        <v>24</v>
      </c>
    </row>
    <row r="83" spans="1:24" s="38" customFormat="1" ht="30" customHeight="1" x14ac:dyDescent="0.3">
      <c r="A83" s="25">
        <f t="shared" si="6"/>
        <v>176</v>
      </c>
      <c r="B83" s="5">
        <f t="shared" si="5"/>
        <v>176</v>
      </c>
      <c r="C83" s="105"/>
      <c r="D83" s="107"/>
      <c r="E83" s="100"/>
      <c r="F83" s="22">
        <v>19</v>
      </c>
      <c r="G83" s="22"/>
      <c r="H83" s="22"/>
      <c r="I83" s="22"/>
      <c r="J83" s="22"/>
      <c r="K83" s="22">
        <v>4</v>
      </c>
      <c r="L83" s="22"/>
      <c r="M83" s="22"/>
      <c r="N83" s="22"/>
      <c r="O83" s="22"/>
      <c r="P83" s="22"/>
      <c r="Q83" s="22"/>
      <c r="R83" s="22"/>
      <c r="S83" s="22">
        <v>1</v>
      </c>
      <c r="T83" s="22"/>
      <c r="U83" s="22"/>
      <c r="V83" s="9">
        <f t="shared" si="7"/>
        <v>24</v>
      </c>
      <c r="W83" s="9">
        <v>1</v>
      </c>
      <c r="X83" s="8">
        <f t="shared" si="8"/>
        <v>24</v>
      </c>
    </row>
    <row r="84" spans="1:24" s="38" customFormat="1" ht="30" customHeight="1" x14ac:dyDescent="0.3">
      <c r="A84" s="25">
        <f t="shared" si="6"/>
        <v>177</v>
      </c>
      <c r="B84" s="5">
        <f t="shared" ref="B84:B119" si="9">B83+W84</f>
        <v>177</v>
      </c>
      <c r="C84" s="105"/>
      <c r="D84" s="107"/>
      <c r="E84" s="100"/>
      <c r="F84" s="22"/>
      <c r="G84" s="22"/>
      <c r="H84" s="22"/>
      <c r="I84" s="22"/>
      <c r="J84" s="22">
        <v>14</v>
      </c>
      <c r="K84" s="22"/>
      <c r="L84" s="22"/>
      <c r="M84" s="22"/>
      <c r="N84" s="22"/>
      <c r="O84" s="22"/>
      <c r="P84" s="22"/>
      <c r="Q84" s="22">
        <v>10</v>
      </c>
      <c r="R84" s="22"/>
      <c r="S84" s="22"/>
      <c r="T84" s="22"/>
      <c r="U84" s="22"/>
      <c r="V84" s="9">
        <f>SUM(F84:U84)</f>
        <v>24</v>
      </c>
      <c r="W84" s="9">
        <v>1</v>
      </c>
      <c r="X84" s="8">
        <f>W84*V84</f>
        <v>24</v>
      </c>
    </row>
    <row r="85" spans="1:24" s="38" customFormat="1" ht="30" customHeight="1" x14ac:dyDescent="0.3">
      <c r="A85" s="25">
        <f t="shared" si="6"/>
        <v>178</v>
      </c>
      <c r="B85" s="5">
        <f t="shared" si="9"/>
        <v>179</v>
      </c>
      <c r="C85" s="105"/>
      <c r="D85" s="107"/>
      <c r="E85" s="100"/>
      <c r="F85" s="22"/>
      <c r="G85" s="22"/>
      <c r="H85" s="22"/>
      <c r="I85" s="22"/>
      <c r="J85" s="22">
        <v>24</v>
      </c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9">
        <f t="shared" ref="V85:V92" si="10">SUM(F85:U85)</f>
        <v>24</v>
      </c>
      <c r="W85" s="9">
        <v>2</v>
      </c>
      <c r="X85" s="8">
        <f t="shared" ref="X85:X92" si="11">W85*V85</f>
        <v>48</v>
      </c>
    </row>
    <row r="86" spans="1:24" s="38" customFormat="1" ht="30" customHeight="1" x14ac:dyDescent="0.3">
      <c r="A86" s="25">
        <f t="shared" si="6"/>
        <v>180</v>
      </c>
      <c r="B86" s="5">
        <f t="shared" si="9"/>
        <v>180</v>
      </c>
      <c r="C86" s="105"/>
      <c r="D86" s="107"/>
      <c r="E86" s="100"/>
      <c r="F86" s="22"/>
      <c r="G86" s="22"/>
      <c r="H86" s="22"/>
      <c r="I86" s="22"/>
      <c r="J86" s="22"/>
      <c r="K86" s="22">
        <v>24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9">
        <f t="shared" si="10"/>
        <v>24</v>
      </c>
      <c r="W86" s="9">
        <v>1</v>
      </c>
      <c r="X86" s="8">
        <f t="shared" si="11"/>
        <v>24</v>
      </c>
    </row>
    <row r="87" spans="1:24" s="38" customFormat="1" ht="30" customHeight="1" x14ac:dyDescent="0.3">
      <c r="A87" s="25">
        <f t="shared" si="6"/>
        <v>181</v>
      </c>
      <c r="B87" s="5">
        <f t="shared" si="9"/>
        <v>181</v>
      </c>
      <c r="C87" s="105"/>
      <c r="D87" s="107"/>
      <c r="E87" s="100"/>
      <c r="F87" s="22"/>
      <c r="G87" s="22"/>
      <c r="H87" s="22"/>
      <c r="I87" s="22"/>
      <c r="J87" s="22"/>
      <c r="K87" s="22"/>
      <c r="L87" s="22">
        <v>24</v>
      </c>
      <c r="M87" s="22"/>
      <c r="N87" s="22"/>
      <c r="O87" s="22"/>
      <c r="P87" s="22"/>
      <c r="Q87" s="22"/>
      <c r="R87" s="22"/>
      <c r="S87" s="22"/>
      <c r="T87" s="22"/>
      <c r="U87" s="22"/>
      <c r="V87" s="9">
        <f t="shared" si="10"/>
        <v>24</v>
      </c>
      <c r="W87" s="9">
        <v>1</v>
      </c>
      <c r="X87" s="8">
        <f t="shared" si="11"/>
        <v>24</v>
      </c>
    </row>
    <row r="88" spans="1:24" s="38" customFormat="1" ht="30" customHeight="1" x14ac:dyDescent="0.3">
      <c r="A88" s="25">
        <f t="shared" si="6"/>
        <v>182</v>
      </c>
      <c r="B88" s="5">
        <f t="shared" si="9"/>
        <v>182</v>
      </c>
      <c r="C88" s="105"/>
      <c r="D88" s="107"/>
      <c r="E88" s="100"/>
      <c r="F88" s="22"/>
      <c r="G88" s="22"/>
      <c r="H88" s="22">
        <v>6</v>
      </c>
      <c r="I88" s="22"/>
      <c r="J88" s="22"/>
      <c r="K88" s="22"/>
      <c r="L88" s="22"/>
      <c r="M88" s="22"/>
      <c r="N88" s="22">
        <v>18</v>
      </c>
      <c r="O88" s="22"/>
      <c r="P88" s="22"/>
      <c r="Q88" s="22"/>
      <c r="R88" s="22"/>
      <c r="S88" s="22"/>
      <c r="T88" s="22"/>
      <c r="U88" s="22"/>
      <c r="V88" s="9">
        <f t="shared" si="10"/>
        <v>24</v>
      </c>
      <c r="W88" s="9">
        <v>1</v>
      </c>
      <c r="X88" s="8">
        <f t="shared" si="11"/>
        <v>24</v>
      </c>
    </row>
    <row r="89" spans="1:24" s="38" customFormat="1" ht="30" customHeight="1" x14ac:dyDescent="0.3">
      <c r="A89" s="25">
        <f t="shared" si="6"/>
        <v>183</v>
      </c>
      <c r="B89" s="5">
        <f t="shared" si="9"/>
        <v>183</v>
      </c>
      <c r="C89" s="105"/>
      <c r="D89" s="107"/>
      <c r="E89" s="100"/>
      <c r="F89" s="22"/>
      <c r="G89" s="22"/>
      <c r="H89" s="22"/>
      <c r="I89" s="22">
        <v>4</v>
      </c>
      <c r="J89" s="22"/>
      <c r="K89" s="22"/>
      <c r="L89" s="22"/>
      <c r="M89" s="22"/>
      <c r="N89" s="22"/>
      <c r="O89" s="22">
        <v>20</v>
      </c>
      <c r="P89" s="22"/>
      <c r="Q89" s="22"/>
      <c r="R89" s="22"/>
      <c r="S89" s="22"/>
      <c r="T89" s="22"/>
      <c r="U89" s="22"/>
      <c r="V89" s="9">
        <f t="shared" si="10"/>
        <v>24</v>
      </c>
      <c r="W89" s="9">
        <v>1</v>
      </c>
      <c r="X89" s="8">
        <f t="shared" si="11"/>
        <v>24</v>
      </c>
    </row>
    <row r="90" spans="1:24" s="38" customFormat="1" ht="30" customHeight="1" x14ac:dyDescent="0.3">
      <c r="A90" s="25">
        <f t="shared" si="6"/>
        <v>184</v>
      </c>
      <c r="B90" s="5">
        <f t="shared" si="9"/>
        <v>184</v>
      </c>
      <c r="C90" s="105"/>
      <c r="D90" s="107"/>
      <c r="E90" s="100"/>
      <c r="F90" s="22">
        <v>9</v>
      </c>
      <c r="G90" s="22"/>
      <c r="H90" s="22"/>
      <c r="I90" s="22"/>
      <c r="J90" s="22"/>
      <c r="K90" s="22"/>
      <c r="L90" s="22"/>
      <c r="M90" s="22"/>
      <c r="N90" s="22"/>
      <c r="O90" s="22"/>
      <c r="P90" s="22">
        <v>15</v>
      </c>
      <c r="Q90" s="22"/>
      <c r="R90" s="22"/>
      <c r="S90" s="22"/>
      <c r="T90" s="22"/>
      <c r="U90" s="22"/>
      <c r="V90" s="9">
        <f t="shared" si="10"/>
        <v>24</v>
      </c>
      <c r="W90" s="9">
        <v>1</v>
      </c>
      <c r="X90" s="8">
        <f t="shared" si="11"/>
        <v>24</v>
      </c>
    </row>
    <row r="91" spans="1:24" s="38" customFormat="1" ht="30" customHeight="1" x14ac:dyDescent="0.3">
      <c r="A91" s="25">
        <f t="shared" si="6"/>
        <v>185</v>
      </c>
      <c r="B91" s="5">
        <f t="shared" si="9"/>
        <v>185</v>
      </c>
      <c r="C91" s="105"/>
      <c r="D91" s="107"/>
      <c r="E91" s="100"/>
      <c r="F91" s="22"/>
      <c r="G91" s="22"/>
      <c r="H91" s="22"/>
      <c r="I91" s="22"/>
      <c r="J91" s="22"/>
      <c r="K91" s="22"/>
      <c r="L91" s="22">
        <v>3</v>
      </c>
      <c r="M91" s="22">
        <v>21</v>
      </c>
      <c r="N91" s="22"/>
      <c r="O91" s="22"/>
      <c r="P91" s="22"/>
      <c r="Q91" s="22"/>
      <c r="R91" s="22"/>
      <c r="S91" s="22"/>
      <c r="T91" s="22"/>
      <c r="U91" s="22"/>
      <c r="V91" s="9">
        <f t="shared" si="10"/>
        <v>24</v>
      </c>
      <c r="W91" s="9">
        <v>1</v>
      </c>
      <c r="X91" s="8">
        <f t="shared" si="11"/>
        <v>24</v>
      </c>
    </row>
    <row r="92" spans="1:24" s="38" customFormat="1" ht="30" customHeight="1" x14ac:dyDescent="0.3">
      <c r="A92" s="25">
        <f t="shared" si="6"/>
        <v>186</v>
      </c>
      <c r="B92" s="5">
        <f t="shared" si="9"/>
        <v>186</v>
      </c>
      <c r="C92" s="105"/>
      <c r="D92" s="107"/>
      <c r="E92" s="100"/>
      <c r="F92" s="22"/>
      <c r="G92" s="22">
        <v>4</v>
      </c>
      <c r="H92" s="22"/>
      <c r="I92" s="22"/>
      <c r="J92" s="22">
        <v>8</v>
      </c>
      <c r="K92" s="22">
        <v>10</v>
      </c>
      <c r="L92" s="22"/>
      <c r="M92" s="22"/>
      <c r="N92" s="22"/>
      <c r="O92" s="22"/>
      <c r="P92" s="22"/>
      <c r="Q92" s="22">
        <v>2</v>
      </c>
      <c r="R92" s="22"/>
      <c r="S92" s="22"/>
      <c r="T92" s="22"/>
      <c r="U92" s="22"/>
      <c r="V92" s="9">
        <f t="shared" si="10"/>
        <v>24</v>
      </c>
      <c r="W92" s="9">
        <v>1</v>
      </c>
      <c r="X92" s="8">
        <f t="shared" si="11"/>
        <v>24</v>
      </c>
    </row>
    <row r="93" spans="1:24" s="38" customFormat="1" ht="30" customHeight="1" x14ac:dyDescent="0.3">
      <c r="A93" s="25">
        <f t="shared" si="6"/>
        <v>187</v>
      </c>
      <c r="B93" s="5">
        <f t="shared" si="9"/>
        <v>187</v>
      </c>
      <c r="C93" s="105"/>
      <c r="D93" s="107"/>
      <c r="E93" s="100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>
        <v>2</v>
      </c>
      <c r="Q93" s="22">
        <v>13</v>
      </c>
      <c r="R93" s="22"/>
      <c r="S93" s="22"/>
      <c r="T93" s="22">
        <v>5</v>
      </c>
      <c r="U93" s="22">
        <v>4</v>
      </c>
      <c r="V93" s="9">
        <f t="shared" si="7"/>
        <v>24</v>
      </c>
      <c r="W93" s="9">
        <v>1</v>
      </c>
      <c r="X93" s="8">
        <f t="shared" si="8"/>
        <v>24</v>
      </c>
    </row>
    <row r="94" spans="1:24" s="38" customFormat="1" ht="30" customHeight="1" x14ac:dyDescent="0.3">
      <c r="A94" s="25">
        <f t="shared" si="6"/>
        <v>188</v>
      </c>
      <c r="B94" s="5">
        <f t="shared" si="9"/>
        <v>188</v>
      </c>
      <c r="C94" s="105"/>
      <c r="D94" s="107"/>
      <c r="E94" s="100"/>
      <c r="F94" s="22">
        <v>6</v>
      </c>
      <c r="G94" s="22"/>
      <c r="H94" s="22"/>
      <c r="I94" s="22">
        <v>18</v>
      </c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9">
        <f t="shared" si="7"/>
        <v>24</v>
      </c>
      <c r="W94" s="9">
        <v>1</v>
      </c>
      <c r="X94" s="8">
        <f t="shared" si="8"/>
        <v>24</v>
      </c>
    </row>
    <row r="95" spans="1:24" s="38" customFormat="1" ht="30" customHeight="1" x14ac:dyDescent="0.3">
      <c r="A95" s="25">
        <f t="shared" si="6"/>
        <v>189</v>
      </c>
      <c r="B95" s="5">
        <f t="shared" si="9"/>
        <v>189</v>
      </c>
      <c r="C95" s="105"/>
      <c r="D95" s="107"/>
      <c r="E95" s="100"/>
      <c r="F95" s="22"/>
      <c r="G95" s="22"/>
      <c r="H95" s="22">
        <v>4</v>
      </c>
      <c r="I95" s="22"/>
      <c r="J95" s="22"/>
      <c r="K95" s="22"/>
      <c r="L95" s="22"/>
      <c r="M95" s="22">
        <v>20</v>
      </c>
      <c r="N95" s="22"/>
      <c r="O95" s="22"/>
      <c r="P95" s="22"/>
      <c r="Q95" s="22"/>
      <c r="R95" s="22"/>
      <c r="S95" s="22"/>
      <c r="T95" s="22"/>
      <c r="U95" s="22"/>
      <c r="V95" s="9">
        <f t="shared" si="7"/>
        <v>24</v>
      </c>
      <c r="W95" s="9">
        <v>1</v>
      </c>
      <c r="X95" s="8">
        <f t="shared" si="8"/>
        <v>24</v>
      </c>
    </row>
    <row r="96" spans="1:24" s="38" customFormat="1" ht="30" customHeight="1" x14ac:dyDescent="0.3">
      <c r="A96" s="25">
        <f t="shared" si="6"/>
        <v>190</v>
      </c>
      <c r="B96" s="5">
        <f t="shared" si="9"/>
        <v>190</v>
      </c>
      <c r="C96" s="105"/>
      <c r="D96" s="107"/>
      <c r="E96" s="100"/>
      <c r="F96" s="22"/>
      <c r="G96" s="22">
        <v>1</v>
      </c>
      <c r="H96" s="22">
        <v>2</v>
      </c>
      <c r="I96" s="22"/>
      <c r="J96" s="22">
        <v>4</v>
      </c>
      <c r="K96" s="22"/>
      <c r="L96" s="22"/>
      <c r="M96" s="22"/>
      <c r="N96" s="22">
        <v>13</v>
      </c>
      <c r="O96" s="22"/>
      <c r="P96" s="22">
        <v>2</v>
      </c>
      <c r="Q96" s="22">
        <v>2</v>
      </c>
      <c r="R96" s="22"/>
      <c r="S96" s="22"/>
      <c r="T96" s="22"/>
      <c r="U96" s="22"/>
      <c r="V96" s="9">
        <f t="shared" si="7"/>
        <v>24</v>
      </c>
      <c r="W96" s="9">
        <v>1</v>
      </c>
      <c r="X96" s="8">
        <f t="shared" si="8"/>
        <v>24</v>
      </c>
    </row>
    <row r="97" spans="1:24" s="38" customFormat="1" ht="30" customHeight="1" thickBot="1" x14ac:dyDescent="0.35">
      <c r="A97" s="25">
        <f t="shared" si="6"/>
        <v>191</v>
      </c>
      <c r="B97" s="5">
        <f t="shared" si="9"/>
        <v>191</v>
      </c>
      <c r="C97" s="105"/>
      <c r="D97" s="107"/>
      <c r="E97" s="101"/>
      <c r="F97" s="30"/>
      <c r="G97" s="30"/>
      <c r="H97" s="30"/>
      <c r="I97" s="30"/>
      <c r="J97" s="30"/>
      <c r="K97" s="30"/>
      <c r="L97" s="30">
        <v>4</v>
      </c>
      <c r="M97" s="30"/>
      <c r="N97" s="30"/>
      <c r="O97" s="30"/>
      <c r="P97" s="30">
        <v>20</v>
      </c>
      <c r="Q97" s="30"/>
      <c r="R97" s="30"/>
      <c r="S97" s="30"/>
      <c r="T97" s="30"/>
      <c r="U97" s="30"/>
      <c r="V97" s="14">
        <f t="shared" si="7"/>
        <v>24</v>
      </c>
      <c r="W97" s="14">
        <v>1</v>
      </c>
      <c r="X97" s="15">
        <f t="shared" si="8"/>
        <v>24</v>
      </c>
    </row>
    <row r="98" spans="1:24" s="38" customFormat="1" ht="30" customHeight="1" x14ac:dyDescent="0.3">
      <c r="A98" s="25">
        <f t="shared" si="6"/>
        <v>192</v>
      </c>
      <c r="B98" s="5">
        <f t="shared" si="9"/>
        <v>192</v>
      </c>
      <c r="C98" s="105"/>
      <c r="D98" s="107"/>
      <c r="E98" s="99" t="s">
        <v>37</v>
      </c>
      <c r="F98" s="21">
        <v>24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19">
        <f t="shared" si="7"/>
        <v>24</v>
      </c>
      <c r="W98" s="19">
        <v>1</v>
      </c>
      <c r="X98" s="23">
        <f t="shared" si="8"/>
        <v>24</v>
      </c>
    </row>
    <row r="99" spans="1:24" s="38" customFormat="1" ht="30" customHeight="1" x14ac:dyDescent="0.3">
      <c r="A99" s="25">
        <f t="shared" si="6"/>
        <v>193</v>
      </c>
      <c r="B99" s="5">
        <f t="shared" si="9"/>
        <v>193</v>
      </c>
      <c r="C99" s="105"/>
      <c r="D99" s="107"/>
      <c r="E99" s="100"/>
      <c r="F99" s="22"/>
      <c r="G99" s="22">
        <v>24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9">
        <f t="shared" si="7"/>
        <v>24</v>
      </c>
      <c r="W99" s="9">
        <v>1</v>
      </c>
      <c r="X99" s="8">
        <f t="shared" si="8"/>
        <v>24</v>
      </c>
    </row>
    <row r="100" spans="1:24" s="38" customFormat="1" ht="30" customHeight="1" x14ac:dyDescent="0.3">
      <c r="A100" s="25">
        <f t="shared" si="6"/>
        <v>194</v>
      </c>
      <c r="B100" s="5">
        <f t="shared" si="9"/>
        <v>194</v>
      </c>
      <c r="C100" s="105"/>
      <c r="D100" s="107"/>
      <c r="E100" s="100"/>
      <c r="F100" s="22"/>
      <c r="G100" s="22"/>
      <c r="H100" s="22">
        <v>24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9">
        <f t="shared" si="7"/>
        <v>24</v>
      </c>
      <c r="W100" s="9">
        <v>1</v>
      </c>
      <c r="X100" s="8">
        <f t="shared" si="8"/>
        <v>24</v>
      </c>
    </row>
    <row r="101" spans="1:24" s="38" customFormat="1" ht="30" customHeight="1" x14ac:dyDescent="0.3">
      <c r="A101" s="25">
        <f t="shared" si="6"/>
        <v>195</v>
      </c>
      <c r="B101" s="5">
        <f t="shared" si="9"/>
        <v>195</v>
      </c>
      <c r="C101" s="105"/>
      <c r="D101" s="107"/>
      <c r="E101" s="100"/>
      <c r="F101" s="22"/>
      <c r="G101" s="22"/>
      <c r="H101" s="22"/>
      <c r="I101" s="22">
        <v>24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9">
        <f t="shared" si="7"/>
        <v>24</v>
      </c>
      <c r="W101" s="9">
        <v>1</v>
      </c>
      <c r="X101" s="8">
        <f t="shared" si="8"/>
        <v>24</v>
      </c>
    </row>
    <row r="102" spans="1:24" s="38" customFormat="1" ht="30" customHeight="1" x14ac:dyDescent="0.3">
      <c r="A102" s="25">
        <f t="shared" si="6"/>
        <v>196</v>
      </c>
      <c r="B102" s="5">
        <f t="shared" si="9"/>
        <v>198</v>
      </c>
      <c r="C102" s="105"/>
      <c r="D102" s="107"/>
      <c r="E102" s="100"/>
      <c r="F102" s="22"/>
      <c r="G102" s="22"/>
      <c r="H102" s="22"/>
      <c r="I102" s="22"/>
      <c r="J102" s="22">
        <v>24</v>
      </c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9">
        <f t="shared" si="7"/>
        <v>24</v>
      </c>
      <c r="W102" s="9">
        <v>3</v>
      </c>
      <c r="X102" s="8">
        <f t="shared" si="8"/>
        <v>72</v>
      </c>
    </row>
    <row r="103" spans="1:24" s="38" customFormat="1" ht="30" customHeight="1" x14ac:dyDescent="0.3">
      <c r="A103" s="25">
        <f t="shared" si="6"/>
        <v>199</v>
      </c>
      <c r="B103" s="5">
        <f t="shared" si="9"/>
        <v>200</v>
      </c>
      <c r="C103" s="105"/>
      <c r="D103" s="107"/>
      <c r="E103" s="100"/>
      <c r="F103" s="22"/>
      <c r="G103" s="22"/>
      <c r="H103" s="22"/>
      <c r="I103" s="22"/>
      <c r="J103" s="22"/>
      <c r="K103" s="22">
        <v>24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9">
        <f t="shared" si="7"/>
        <v>24</v>
      </c>
      <c r="W103" s="9">
        <v>2</v>
      </c>
      <c r="X103" s="8">
        <f t="shared" si="8"/>
        <v>48</v>
      </c>
    </row>
    <row r="104" spans="1:24" s="38" customFormat="1" ht="30" customHeight="1" x14ac:dyDescent="0.3">
      <c r="A104" s="25">
        <f t="shared" si="6"/>
        <v>201</v>
      </c>
      <c r="B104" s="5">
        <f t="shared" si="9"/>
        <v>202</v>
      </c>
      <c r="C104" s="105"/>
      <c r="D104" s="107"/>
      <c r="E104" s="100"/>
      <c r="F104" s="22"/>
      <c r="G104" s="22"/>
      <c r="H104" s="22"/>
      <c r="I104" s="22"/>
      <c r="J104" s="22"/>
      <c r="K104" s="22"/>
      <c r="L104" s="22">
        <v>24</v>
      </c>
      <c r="M104" s="22"/>
      <c r="N104" s="22"/>
      <c r="O104" s="22"/>
      <c r="P104" s="22"/>
      <c r="Q104" s="22"/>
      <c r="R104" s="22"/>
      <c r="S104" s="22"/>
      <c r="T104" s="22"/>
      <c r="U104" s="22"/>
      <c r="V104" s="9">
        <f t="shared" si="7"/>
        <v>24</v>
      </c>
      <c r="W104" s="9">
        <v>2</v>
      </c>
      <c r="X104" s="8">
        <f t="shared" si="8"/>
        <v>48</v>
      </c>
    </row>
    <row r="105" spans="1:24" s="38" customFormat="1" ht="30" customHeight="1" x14ac:dyDescent="0.3">
      <c r="A105" s="25">
        <f t="shared" si="6"/>
        <v>203</v>
      </c>
      <c r="B105" s="5">
        <f t="shared" si="9"/>
        <v>203</v>
      </c>
      <c r="C105" s="105"/>
      <c r="D105" s="107"/>
      <c r="E105" s="100"/>
      <c r="F105" s="22"/>
      <c r="G105" s="22"/>
      <c r="H105" s="22"/>
      <c r="I105" s="22"/>
      <c r="J105" s="22"/>
      <c r="K105" s="22"/>
      <c r="L105" s="22"/>
      <c r="M105" s="22">
        <v>24</v>
      </c>
      <c r="N105" s="22"/>
      <c r="O105" s="22"/>
      <c r="P105" s="22"/>
      <c r="Q105" s="22"/>
      <c r="R105" s="22"/>
      <c r="S105" s="22"/>
      <c r="T105" s="22"/>
      <c r="U105" s="22"/>
      <c r="V105" s="9">
        <f t="shared" si="7"/>
        <v>24</v>
      </c>
      <c r="W105" s="9">
        <v>1</v>
      </c>
      <c r="X105" s="8">
        <f t="shared" si="8"/>
        <v>24</v>
      </c>
    </row>
    <row r="106" spans="1:24" s="38" customFormat="1" ht="30" customHeight="1" x14ac:dyDescent="0.3">
      <c r="A106" s="25">
        <f t="shared" si="6"/>
        <v>204</v>
      </c>
      <c r="B106" s="5">
        <f t="shared" si="9"/>
        <v>207</v>
      </c>
      <c r="C106" s="105"/>
      <c r="D106" s="107"/>
      <c r="E106" s="100"/>
      <c r="F106" s="22"/>
      <c r="G106" s="22"/>
      <c r="H106" s="22"/>
      <c r="I106" s="22"/>
      <c r="J106" s="22"/>
      <c r="K106" s="22"/>
      <c r="L106" s="22"/>
      <c r="M106" s="22"/>
      <c r="N106" s="22">
        <v>24</v>
      </c>
      <c r="O106" s="22"/>
      <c r="P106" s="22"/>
      <c r="Q106" s="22"/>
      <c r="R106" s="22"/>
      <c r="S106" s="22"/>
      <c r="T106" s="22"/>
      <c r="U106" s="22"/>
      <c r="V106" s="9">
        <f t="shared" si="7"/>
        <v>24</v>
      </c>
      <c r="W106" s="9">
        <v>4</v>
      </c>
      <c r="X106" s="8">
        <f t="shared" si="8"/>
        <v>96</v>
      </c>
    </row>
    <row r="107" spans="1:24" s="38" customFormat="1" ht="30" customHeight="1" x14ac:dyDescent="0.3">
      <c r="A107" s="25">
        <f t="shared" si="6"/>
        <v>208</v>
      </c>
      <c r="B107" s="5">
        <f t="shared" si="9"/>
        <v>208</v>
      </c>
      <c r="C107" s="105"/>
      <c r="D107" s="107"/>
      <c r="E107" s="100"/>
      <c r="F107" s="22"/>
      <c r="G107" s="22"/>
      <c r="H107" s="22"/>
      <c r="I107" s="22"/>
      <c r="J107" s="22"/>
      <c r="K107" s="22"/>
      <c r="L107" s="22"/>
      <c r="M107" s="22"/>
      <c r="N107" s="22"/>
      <c r="O107" s="22">
        <v>24</v>
      </c>
      <c r="P107" s="22"/>
      <c r="Q107" s="22"/>
      <c r="R107" s="22"/>
      <c r="S107" s="22"/>
      <c r="T107" s="22"/>
      <c r="U107" s="22"/>
      <c r="V107" s="9">
        <f t="shared" si="7"/>
        <v>24</v>
      </c>
      <c r="W107" s="9">
        <v>1</v>
      </c>
      <c r="X107" s="8">
        <f t="shared" si="8"/>
        <v>24</v>
      </c>
    </row>
    <row r="108" spans="1:24" s="38" customFormat="1" ht="30" customHeight="1" x14ac:dyDescent="0.3">
      <c r="A108" s="25">
        <f t="shared" si="6"/>
        <v>209</v>
      </c>
      <c r="B108" s="5">
        <f t="shared" si="9"/>
        <v>211</v>
      </c>
      <c r="C108" s="105"/>
      <c r="D108" s="107"/>
      <c r="E108" s="100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>
        <v>24</v>
      </c>
      <c r="Q108" s="22"/>
      <c r="R108" s="22"/>
      <c r="S108" s="22"/>
      <c r="T108" s="22"/>
      <c r="U108" s="22"/>
      <c r="V108" s="9">
        <f t="shared" si="7"/>
        <v>24</v>
      </c>
      <c r="W108" s="9">
        <v>3</v>
      </c>
      <c r="X108" s="8">
        <f t="shared" si="8"/>
        <v>72</v>
      </c>
    </row>
    <row r="109" spans="1:24" s="38" customFormat="1" ht="30" customHeight="1" x14ac:dyDescent="0.3">
      <c r="A109" s="25">
        <f t="shared" si="6"/>
        <v>212</v>
      </c>
      <c r="B109" s="5">
        <f t="shared" si="9"/>
        <v>212</v>
      </c>
      <c r="C109" s="105"/>
      <c r="D109" s="107"/>
      <c r="E109" s="100"/>
      <c r="F109" s="22"/>
      <c r="G109" s="22"/>
      <c r="H109" s="22"/>
      <c r="I109" s="22"/>
      <c r="J109" s="22"/>
      <c r="K109" s="22"/>
      <c r="L109" s="22">
        <v>13</v>
      </c>
      <c r="M109" s="22"/>
      <c r="N109" s="22">
        <v>11</v>
      </c>
      <c r="O109" s="22"/>
      <c r="P109" s="22"/>
      <c r="Q109" s="22"/>
      <c r="R109" s="22"/>
      <c r="S109" s="22"/>
      <c r="T109" s="22"/>
      <c r="U109" s="22"/>
      <c r="V109" s="9">
        <f t="shared" si="7"/>
        <v>24</v>
      </c>
      <c r="W109" s="9">
        <v>1</v>
      </c>
      <c r="X109" s="8">
        <f t="shared" si="8"/>
        <v>24</v>
      </c>
    </row>
    <row r="110" spans="1:24" s="38" customFormat="1" ht="30" customHeight="1" x14ac:dyDescent="0.3">
      <c r="A110" s="25">
        <f t="shared" si="6"/>
        <v>213</v>
      </c>
      <c r="B110" s="5">
        <f t="shared" si="9"/>
        <v>213</v>
      </c>
      <c r="C110" s="105"/>
      <c r="D110" s="107"/>
      <c r="E110" s="100"/>
      <c r="F110" s="22"/>
      <c r="G110" s="22"/>
      <c r="H110" s="22"/>
      <c r="I110" s="22"/>
      <c r="J110" s="22">
        <v>2</v>
      </c>
      <c r="K110" s="22">
        <v>3</v>
      </c>
      <c r="L110" s="22"/>
      <c r="M110" s="22">
        <v>19</v>
      </c>
      <c r="N110" s="22"/>
      <c r="O110" s="22"/>
      <c r="P110" s="22"/>
      <c r="Q110" s="22"/>
      <c r="R110" s="22"/>
      <c r="S110" s="22"/>
      <c r="T110" s="22"/>
      <c r="U110" s="22"/>
      <c r="V110" s="9">
        <f t="shared" si="7"/>
        <v>24</v>
      </c>
      <c r="W110" s="9">
        <v>1</v>
      </c>
      <c r="X110" s="8">
        <f t="shared" si="8"/>
        <v>24</v>
      </c>
    </row>
    <row r="111" spans="1:24" s="38" customFormat="1" ht="30" customHeight="1" x14ac:dyDescent="0.3">
      <c r="A111" s="25">
        <f t="shared" si="6"/>
        <v>214</v>
      </c>
      <c r="B111" s="5">
        <f t="shared" si="9"/>
        <v>214</v>
      </c>
      <c r="C111" s="105"/>
      <c r="D111" s="107"/>
      <c r="E111" s="100"/>
      <c r="F111" s="22"/>
      <c r="G111" s="22"/>
      <c r="H111" s="22"/>
      <c r="I111" s="22"/>
      <c r="J111" s="22"/>
      <c r="K111" s="22"/>
      <c r="L111" s="22">
        <v>5</v>
      </c>
      <c r="M111" s="22"/>
      <c r="N111" s="22">
        <v>5</v>
      </c>
      <c r="O111" s="22">
        <v>5</v>
      </c>
      <c r="P111" s="22">
        <v>3</v>
      </c>
      <c r="Q111" s="22">
        <v>6</v>
      </c>
      <c r="R111" s="22"/>
      <c r="S111" s="22"/>
      <c r="T111" s="22"/>
      <c r="U111" s="22"/>
      <c r="V111" s="9">
        <f t="shared" si="7"/>
        <v>24</v>
      </c>
      <c r="W111" s="9">
        <v>1</v>
      </c>
      <c r="X111" s="8">
        <f t="shared" si="8"/>
        <v>24</v>
      </c>
    </row>
    <row r="112" spans="1:24" s="38" customFormat="1" ht="30" customHeight="1" x14ac:dyDescent="0.3">
      <c r="A112" s="25">
        <f t="shared" si="6"/>
        <v>215</v>
      </c>
      <c r="B112" s="5">
        <f t="shared" si="9"/>
        <v>215</v>
      </c>
      <c r="C112" s="105"/>
      <c r="D112" s="107"/>
      <c r="E112" s="100"/>
      <c r="F112" s="22"/>
      <c r="G112" s="22"/>
      <c r="H112" s="22"/>
      <c r="I112" s="22"/>
      <c r="J112" s="22"/>
      <c r="K112" s="22">
        <v>22</v>
      </c>
      <c r="L112" s="22"/>
      <c r="M112" s="22"/>
      <c r="N112" s="22"/>
      <c r="O112" s="22"/>
      <c r="P112" s="22"/>
      <c r="Q112" s="22">
        <v>2</v>
      </c>
      <c r="R112" s="22"/>
      <c r="S112" s="22"/>
      <c r="T112" s="22"/>
      <c r="U112" s="22"/>
      <c r="V112" s="9">
        <f t="shared" si="7"/>
        <v>24</v>
      </c>
      <c r="W112" s="9">
        <v>1</v>
      </c>
      <c r="X112" s="8">
        <f t="shared" si="8"/>
        <v>24</v>
      </c>
    </row>
    <row r="113" spans="1:24" s="38" customFormat="1" ht="30" customHeight="1" x14ac:dyDescent="0.3">
      <c r="A113" s="25">
        <f t="shared" si="6"/>
        <v>216</v>
      </c>
      <c r="B113" s="5">
        <f t="shared" si="9"/>
        <v>216</v>
      </c>
      <c r="C113" s="105"/>
      <c r="D113" s="107"/>
      <c r="E113" s="100"/>
      <c r="F113" s="22"/>
      <c r="G113" s="22">
        <v>12</v>
      </c>
      <c r="H113" s="22"/>
      <c r="I113" s="22"/>
      <c r="J113" s="22"/>
      <c r="K113" s="22"/>
      <c r="L113" s="22"/>
      <c r="M113" s="22">
        <v>12</v>
      </c>
      <c r="N113" s="22"/>
      <c r="O113" s="22"/>
      <c r="P113" s="22"/>
      <c r="Q113" s="22"/>
      <c r="R113" s="22"/>
      <c r="S113" s="22"/>
      <c r="T113" s="22"/>
      <c r="U113" s="22"/>
      <c r="V113" s="9">
        <f t="shared" si="7"/>
        <v>24</v>
      </c>
      <c r="W113" s="9">
        <v>1</v>
      </c>
      <c r="X113" s="8">
        <f t="shared" si="8"/>
        <v>24</v>
      </c>
    </row>
    <row r="114" spans="1:24" s="38" customFormat="1" ht="30" customHeight="1" x14ac:dyDescent="0.3">
      <c r="A114" s="25">
        <f t="shared" si="6"/>
        <v>217</v>
      </c>
      <c r="B114" s="5">
        <f t="shared" si="9"/>
        <v>217</v>
      </c>
      <c r="C114" s="105"/>
      <c r="D114" s="107"/>
      <c r="E114" s="100"/>
      <c r="F114" s="22">
        <v>14</v>
      </c>
      <c r="G114" s="22"/>
      <c r="H114" s="22"/>
      <c r="I114" s="22">
        <v>10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9">
        <f t="shared" si="7"/>
        <v>24</v>
      </c>
      <c r="W114" s="9">
        <v>1</v>
      </c>
      <c r="X114" s="8">
        <f t="shared" si="8"/>
        <v>24</v>
      </c>
    </row>
    <row r="115" spans="1:24" s="38" customFormat="1" ht="30" customHeight="1" x14ac:dyDescent="0.3">
      <c r="A115" s="25">
        <f t="shared" si="6"/>
        <v>218</v>
      </c>
      <c r="B115" s="5">
        <f t="shared" si="9"/>
        <v>218</v>
      </c>
      <c r="C115" s="105"/>
      <c r="D115" s="107"/>
      <c r="E115" s="100"/>
      <c r="F115" s="22"/>
      <c r="G115" s="22"/>
      <c r="H115" s="22">
        <v>1</v>
      </c>
      <c r="I115" s="22"/>
      <c r="J115" s="22"/>
      <c r="K115" s="22"/>
      <c r="L115" s="22"/>
      <c r="M115" s="22">
        <v>9</v>
      </c>
      <c r="N115" s="22">
        <v>10</v>
      </c>
      <c r="O115" s="22"/>
      <c r="P115" s="22">
        <v>4</v>
      </c>
      <c r="Q115" s="22"/>
      <c r="R115" s="22"/>
      <c r="S115" s="22"/>
      <c r="T115" s="22"/>
      <c r="U115" s="22"/>
      <c r="V115" s="9">
        <f t="shared" si="7"/>
        <v>24</v>
      </c>
      <c r="W115" s="9">
        <v>1</v>
      </c>
      <c r="X115" s="8">
        <f t="shared" si="8"/>
        <v>24</v>
      </c>
    </row>
    <row r="116" spans="1:24" s="38" customFormat="1" ht="30" customHeight="1" x14ac:dyDescent="0.3">
      <c r="A116" s="25">
        <f t="shared" si="6"/>
        <v>219</v>
      </c>
      <c r="B116" s="5">
        <f t="shared" si="9"/>
        <v>219</v>
      </c>
      <c r="C116" s="105"/>
      <c r="D116" s="107"/>
      <c r="E116" s="100"/>
      <c r="F116" s="22"/>
      <c r="G116" s="22"/>
      <c r="H116" s="22">
        <v>7</v>
      </c>
      <c r="I116" s="22">
        <v>4</v>
      </c>
      <c r="J116" s="22"/>
      <c r="K116" s="22"/>
      <c r="L116" s="22"/>
      <c r="M116" s="22"/>
      <c r="N116" s="22">
        <v>9</v>
      </c>
      <c r="O116" s="22">
        <v>4</v>
      </c>
      <c r="P116" s="22"/>
      <c r="Q116" s="22"/>
      <c r="R116" s="22"/>
      <c r="S116" s="22"/>
      <c r="T116" s="22"/>
      <c r="U116" s="22"/>
      <c r="V116" s="9">
        <f t="shared" si="7"/>
        <v>24</v>
      </c>
      <c r="W116" s="9">
        <v>1</v>
      </c>
      <c r="X116" s="8">
        <f t="shared" si="8"/>
        <v>24</v>
      </c>
    </row>
    <row r="117" spans="1:24" s="38" customFormat="1" ht="30" customHeight="1" x14ac:dyDescent="0.3">
      <c r="A117" s="25">
        <f t="shared" si="6"/>
        <v>220</v>
      </c>
      <c r="B117" s="5">
        <f t="shared" si="9"/>
        <v>220</v>
      </c>
      <c r="C117" s="105"/>
      <c r="D117" s="107"/>
      <c r="E117" s="100"/>
      <c r="F117" s="22"/>
      <c r="G117" s="22"/>
      <c r="H117" s="22"/>
      <c r="I117" s="22"/>
      <c r="J117" s="22"/>
      <c r="K117" s="22">
        <v>11</v>
      </c>
      <c r="L117" s="22"/>
      <c r="M117" s="22"/>
      <c r="N117" s="22"/>
      <c r="O117" s="22"/>
      <c r="P117" s="22">
        <v>13</v>
      </c>
      <c r="Q117" s="22"/>
      <c r="R117" s="22"/>
      <c r="S117" s="22"/>
      <c r="T117" s="22"/>
      <c r="U117" s="22"/>
      <c r="V117" s="9">
        <f t="shared" si="7"/>
        <v>24</v>
      </c>
      <c r="W117" s="9">
        <v>1</v>
      </c>
      <c r="X117" s="8">
        <f t="shared" si="8"/>
        <v>24</v>
      </c>
    </row>
    <row r="118" spans="1:24" s="38" customFormat="1" ht="30" customHeight="1" x14ac:dyDescent="0.3">
      <c r="A118" s="25">
        <f t="shared" si="6"/>
        <v>221</v>
      </c>
      <c r="B118" s="5">
        <f t="shared" si="9"/>
        <v>221</v>
      </c>
      <c r="C118" s="105"/>
      <c r="D118" s="107"/>
      <c r="E118" s="100"/>
      <c r="F118" s="22">
        <v>5</v>
      </c>
      <c r="G118" s="22"/>
      <c r="H118" s="22"/>
      <c r="I118" s="22">
        <v>1</v>
      </c>
      <c r="J118" s="22"/>
      <c r="K118" s="22"/>
      <c r="L118" s="22"/>
      <c r="M118" s="22"/>
      <c r="N118" s="22">
        <v>15</v>
      </c>
      <c r="O118" s="22"/>
      <c r="P118" s="22"/>
      <c r="Q118" s="22"/>
      <c r="R118" s="22"/>
      <c r="S118" s="22">
        <v>3</v>
      </c>
      <c r="T118" s="22"/>
      <c r="U118" s="22"/>
      <c r="V118" s="9">
        <f t="shared" si="7"/>
        <v>24</v>
      </c>
      <c r="W118" s="9">
        <v>1</v>
      </c>
      <c r="X118" s="8">
        <f t="shared" si="8"/>
        <v>24</v>
      </c>
    </row>
    <row r="119" spans="1:24" s="38" customFormat="1" ht="30" customHeight="1" thickBot="1" x14ac:dyDescent="0.35">
      <c r="A119" s="25">
        <f t="shared" si="6"/>
        <v>222</v>
      </c>
      <c r="B119" s="5">
        <f t="shared" si="9"/>
        <v>222</v>
      </c>
      <c r="C119" s="105"/>
      <c r="D119" s="107"/>
      <c r="E119" s="101"/>
      <c r="F119" s="30"/>
      <c r="G119" s="30"/>
      <c r="H119" s="30"/>
      <c r="I119" s="30"/>
      <c r="J119" s="30"/>
      <c r="K119" s="30"/>
      <c r="L119" s="30"/>
      <c r="M119" s="30">
        <v>22</v>
      </c>
      <c r="N119" s="30"/>
      <c r="O119" s="30"/>
      <c r="P119" s="30"/>
      <c r="Q119" s="30"/>
      <c r="R119" s="30"/>
      <c r="S119" s="30">
        <v>2</v>
      </c>
      <c r="T119" s="30"/>
      <c r="U119" s="30"/>
      <c r="V119" s="14">
        <f t="shared" si="7"/>
        <v>24</v>
      </c>
      <c r="W119" s="14">
        <v>1</v>
      </c>
      <c r="X119" s="15">
        <f t="shared" si="8"/>
        <v>24</v>
      </c>
    </row>
    <row r="120" spans="1:24" s="38" customFormat="1" ht="30" customHeight="1" thickBot="1" x14ac:dyDescent="0.35">
      <c r="A120" s="96" t="s">
        <v>17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8"/>
      <c r="W120" s="39">
        <f>SUM(W8:W119)</f>
        <v>222</v>
      </c>
      <c r="X120" s="39">
        <f>SUM(X8:X119)</f>
        <v>5328</v>
      </c>
    </row>
    <row r="121" spans="1:24" s="38" customFormat="1" ht="30" customHeight="1" thickBot="1" x14ac:dyDescent="0.35"/>
    <row r="122" spans="1:24" ht="30" customHeight="1" thickBot="1" x14ac:dyDescent="0.35">
      <c r="A122" s="102" t="s">
        <v>0</v>
      </c>
      <c r="B122" s="103"/>
      <c r="C122" s="26" t="s">
        <v>1</v>
      </c>
      <c r="D122" s="27" t="s">
        <v>2</v>
      </c>
      <c r="E122" s="18" t="s">
        <v>11</v>
      </c>
      <c r="F122" s="52" t="s">
        <v>54</v>
      </c>
      <c r="G122" s="18">
        <v>0</v>
      </c>
      <c r="H122" s="18">
        <v>2</v>
      </c>
      <c r="I122" s="20">
        <v>4</v>
      </c>
      <c r="J122" s="20">
        <v>6</v>
      </c>
      <c r="K122" s="20">
        <v>8</v>
      </c>
      <c r="L122" s="20">
        <v>10</v>
      </c>
      <c r="M122" s="20">
        <v>12</v>
      </c>
      <c r="N122" s="20">
        <v>14</v>
      </c>
      <c r="O122" s="20">
        <v>16</v>
      </c>
      <c r="P122" s="20">
        <v>18</v>
      </c>
      <c r="Q122" s="20">
        <v>20</v>
      </c>
      <c r="R122" s="20">
        <v>22</v>
      </c>
      <c r="S122" s="20">
        <v>24</v>
      </c>
      <c r="T122" s="20">
        <v>26</v>
      </c>
      <c r="U122" s="20">
        <v>28</v>
      </c>
      <c r="V122" s="18" t="s">
        <v>3</v>
      </c>
      <c r="W122" s="18" t="s">
        <v>4</v>
      </c>
      <c r="X122" s="18" t="s">
        <v>5</v>
      </c>
    </row>
    <row r="123" spans="1:24" ht="30" customHeight="1" x14ac:dyDescent="0.3">
      <c r="A123" s="25">
        <f>B119</f>
        <v>222</v>
      </c>
      <c r="B123" s="5">
        <f>B119+W123</f>
        <v>223</v>
      </c>
      <c r="C123" s="104">
        <v>732304</v>
      </c>
      <c r="D123" s="106" t="s">
        <v>53</v>
      </c>
      <c r="E123" s="99" t="s">
        <v>19</v>
      </c>
      <c r="F123" s="21">
        <v>24</v>
      </c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19">
        <f>SUM(F123:U123)</f>
        <v>24</v>
      </c>
      <c r="W123" s="19">
        <v>1</v>
      </c>
      <c r="X123" s="23">
        <f t="shared" ref="X123:X165" si="12">W123*V123</f>
        <v>24</v>
      </c>
    </row>
    <row r="124" spans="1:24" ht="30" customHeight="1" x14ac:dyDescent="0.3">
      <c r="A124" s="25">
        <f>B123+1</f>
        <v>224</v>
      </c>
      <c r="B124" s="5">
        <f>B123+W124</f>
        <v>224</v>
      </c>
      <c r="C124" s="105"/>
      <c r="D124" s="107"/>
      <c r="E124" s="100"/>
      <c r="F124" s="22"/>
      <c r="G124" s="22"/>
      <c r="H124" s="22"/>
      <c r="I124" s="22">
        <v>24</v>
      </c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9">
        <f>SUM(F124:U124)</f>
        <v>24</v>
      </c>
      <c r="W124" s="9">
        <v>1</v>
      </c>
      <c r="X124" s="8">
        <f t="shared" si="12"/>
        <v>24</v>
      </c>
    </row>
    <row r="125" spans="1:24" ht="30" customHeight="1" x14ac:dyDescent="0.3">
      <c r="A125" s="25">
        <f t="shared" ref="A125:A165" si="13">B124+1</f>
        <v>225</v>
      </c>
      <c r="B125" s="5">
        <f t="shared" ref="B125:B165" si="14">B124+W125</f>
        <v>225</v>
      </c>
      <c r="C125" s="105"/>
      <c r="D125" s="107"/>
      <c r="E125" s="100"/>
      <c r="F125" s="22"/>
      <c r="G125" s="22"/>
      <c r="H125" s="22"/>
      <c r="I125" s="22"/>
      <c r="J125" s="22">
        <v>24</v>
      </c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9">
        <f t="shared" ref="V125:V165" si="15">SUM(F125:U125)</f>
        <v>24</v>
      </c>
      <c r="W125" s="9">
        <v>1</v>
      </c>
      <c r="X125" s="8">
        <f t="shared" si="12"/>
        <v>24</v>
      </c>
    </row>
    <row r="126" spans="1:24" ht="30" customHeight="1" x14ac:dyDescent="0.3">
      <c r="A126" s="25">
        <f t="shared" si="13"/>
        <v>226</v>
      </c>
      <c r="B126" s="5">
        <f t="shared" si="14"/>
        <v>227</v>
      </c>
      <c r="C126" s="105"/>
      <c r="D126" s="107"/>
      <c r="E126" s="100"/>
      <c r="F126" s="22"/>
      <c r="G126" s="22"/>
      <c r="H126" s="22"/>
      <c r="I126" s="22"/>
      <c r="J126" s="22"/>
      <c r="K126" s="22">
        <v>24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9">
        <f t="shared" si="15"/>
        <v>24</v>
      </c>
      <c r="W126" s="9">
        <v>2</v>
      </c>
      <c r="X126" s="8">
        <f t="shared" si="12"/>
        <v>48</v>
      </c>
    </row>
    <row r="127" spans="1:24" ht="30" customHeight="1" x14ac:dyDescent="0.3">
      <c r="A127" s="25">
        <f t="shared" si="13"/>
        <v>228</v>
      </c>
      <c r="B127" s="5">
        <f t="shared" si="14"/>
        <v>228</v>
      </c>
      <c r="C127" s="105"/>
      <c r="D127" s="107"/>
      <c r="E127" s="100"/>
      <c r="F127" s="22"/>
      <c r="G127" s="22"/>
      <c r="H127" s="22"/>
      <c r="I127" s="22"/>
      <c r="J127" s="22"/>
      <c r="K127" s="22"/>
      <c r="L127" s="22">
        <v>24</v>
      </c>
      <c r="M127" s="22"/>
      <c r="N127" s="22"/>
      <c r="O127" s="22"/>
      <c r="P127" s="22"/>
      <c r="Q127" s="22"/>
      <c r="R127" s="22"/>
      <c r="S127" s="22"/>
      <c r="T127" s="22"/>
      <c r="U127" s="22"/>
      <c r="V127" s="9">
        <f t="shared" si="15"/>
        <v>24</v>
      </c>
      <c r="W127" s="9">
        <v>1</v>
      </c>
      <c r="X127" s="8">
        <f t="shared" si="12"/>
        <v>24</v>
      </c>
    </row>
    <row r="128" spans="1:24" ht="30" customHeight="1" x14ac:dyDescent="0.3">
      <c r="A128" s="25">
        <f t="shared" si="13"/>
        <v>229</v>
      </c>
      <c r="B128" s="5">
        <f t="shared" si="14"/>
        <v>229</v>
      </c>
      <c r="C128" s="105"/>
      <c r="D128" s="107"/>
      <c r="E128" s="100"/>
      <c r="F128" s="22"/>
      <c r="G128" s="22"/>
      <c r="H128" s="22"/>
      <c r="I128" s="22"/>
      <c r="J128" s="22"/>
      <c r="K128" s="22"/>
      <c r="L128" s="22"/>
      <c r="M128" s="22">
        <v>24</v>
      </c>
      <c r="N128" s="22"/>
      <c r="O128" s="22"/>
      <c r="P128" s="22"/>
      <c r="Q128" s="22"/>
      <c r="R128" s="22"/>
      <c r="S128" s="22"/>
      <c r="T128" s="22"/>
      <c r="U128" s="22"/>
      <c r="V128" s="9">
        <f t="shared" si="15"/>
        <v>24</v>
      </c>
      <c r="W128" s="9">
        <v>1</v>
      </c>
      <c r="X128" s="8">
        <f t="shared" si="12"/>
        <v>24</v>
      </c>
    </row>
    <row r="129" spans="1:24" ht="30" customHeight="1" x14ac:dyDescent="0.3">
      <c r="A129" s="25">
        <f t="shared" si="13"/>
        <v>230</v>
      </c>
      <c r="B129" s="5">
        <f t="shared" si="14"/>
        <v>230</v>
      </c>
      <c r="C129" s="105"/>
      <c r="D129" s="107"/>
      <c r="E129" s="100"/>
      <c r="F129" s="22"/>
      <c r="G129" s="22"/>
      <c r="H129" s="22"/>
      <c r="I129" s="22"/>
      <c r="J129" s="22"/>
      <c r="K129" s="22"/>
      <c r="L129" s="22"/>
      <c r="M129" s="22"/>
      <c r="N129" s="22">
        <v>6</v>
      </c>
      <c r="O129" s="22">
        <v>11</v>
      </c>
      <c r="P129" s="22">
        <v>5</v>
      </c>
      <c r="Q129" s="22"/>
      <c r="R129" s="22">
        <v>1</v>
      </c>
      <c r="S129" s="22"/>
      <c r="T129" s="22"/>
      <c r="U129" s="22">
        <v>1</v>
      </c>
      <c r="V129" s="9">
        <f t="shared" si="15"/>
        <v>24</v>
      </c>
      <c r="W129" s="9">
        <v>1</v>
      </c>
      <c r="X129" s="8">
        <f t="shared" si="12"/>
        <v>24</v>
      </c>
    </row>
    <row r="130" spans="1:24" ht="30" customHeight="1" x14ac:dyDescent="0.3">
      <c r="A130" s="25">
        <f t="shared" si="13"/>
        <v>231</v>
      </c>
      <c r="B130" s="5">
        <f t="shared" si="14"/>
        <v>231</v>
      </c>
      <c r="C130" s="105"/>
      <c r="D130" s="107"/>
      <c r="E130" s="100"/>
      <c r="F130" s="22"/>
      <c r="G130" s="22"/>
      <c r="H130" s="22">
        <v>7</v>
      </c>
      <c r="I130" s="22">
        <v>13</v>
      </c>
      <c r="J130" s="22"/>
      <c r="K130" s="22"/>
      <c r="L130" s="22"/>
      <c r="M130" s="22"/>
      <c r="N130" s="22"/>
      <c r="O130" s="22"/>
      <c r="P130" s="22">
        <v>4</v>
      </c>
      <c r="Q130" s="22"/>
      <c r="R130" s="22"/>
      <c r="S130" s="22"/>
      <c r="T130" s="22"/>
      <c r="U130" s="22"/>
      <c r="V130" s="9">
        <f t="shared" si="15"/>
        <v>24</v>
      </c>
      <c r="W130" s="9">
        <v>1</v>
      </c>
      <c r="X130" s="8">
        <f t="shared" si="12"/>
        <v>24</v>
      </c>
    </row>
    <row r="131" spans="1:24" ht="30" customHeight="1" x14ac:dyDescent="0.3">
      <c r="A131" s="25">
        <f t="shared" si="13"/>
        <v>232</v>
      </c>
      <c r="B131" s="5">
        <f t="shared" si="14"/>
        <v>232</v>
      </c>
      <c r="C131" s="105"/>
      <c r="D131" s="107"/>
      <c r="E131" s="100"/>
      <c r="F131" s="22">
        <v>3</v>
      </c>
      <c r="G131" s="22">
        <v>12</v>
      </c>
      <c r="H131" s="22"/>
      <c r="I131" s="22"/>
      <c r="J131" s="22"/>
      <c r="K131" s="22"/>
      <c r="L131" s="22">
        <v>9</v>
      </c>
      <c r="M131" s="22"/>
      <c r="N131" s="22"/>
      <c r="O131" s="22"/>
      <c r="P131" s="22"/>
      <c r="Q131" s="22"/>
      <c r="R131" s="22"/>
      <c r="S131" s="22"/>
      <c r="T131" s="22"/>
      <c r="U131" s="22"/>
      <c r="V131" s="9">
        <f t="shared" si="15"/>
        <v>24</v>
      </c>
      <c r="W131" s="9">
        <v>1</v>
      </c>
      <c r="X131" s="8">
        <f t="shared" si="12"/>
        <v>24</v>
      </c>
    </row>
    <row r="132" spans="1:24" ht="30" customHeight="1" x14ac:dyDescent="0.3">
      <c r="A132" s="25">
        <f t="shared" si="13"/>
        <v>233</v>
      </c>
      <c r="B132" s="5">
        <f t="shared" si="14"/>
        <v>233</v>
      </c>
      <c r="C132" s="105"/>
      <c r="D132" s="107"/>
      <c r="E132" s="100"/>
      <c r="F132" s="22"/>
      <c r="G132" s="22"/>
      <c r="H132" s="22"/>
      <c r="I132" s="22"/>
      <c r="J132" s="22">
        <v>14</v>
      </c>
      <c r="K132" s="22">
        <v>10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9">
        <f t="shared" si="15"/>
        <v>24</v>
      </c>
      <c r="W132" s="9">
        <v>1</v>
      </c>
      <c r="X132" s="8">
        <f t="shared" si="12"/>
        <v>24</v>
      </c>
    </row>
    <row r="133" spans="1:24" ht="30" customHeight="1" x14ac:dyDescent="0.3">
      <c r="A133" s="25">
        <f t="shared" si="13"/>
        <v>234</v>
      </c>
      <c r="B133" s="5">
        <f t="shared" si="14"/>
        <v>234</v>
      </c>
      <c r="C133" s="105"/>
      <c r="D133" s="107"/>
      <c r="E133" s="100"/>
      <c r="F133" s="22"/>
      <c r="G133" s="22"/>
      <c r="H133" s="22"/>
      <c r="I133" s="22"/>
      <c r="J133" s="22"/>
      <c r="K133" s="22"/>
      <c r="L133" s="22"/>
      <c r="M133" s="22">
        <v>21</v>
      </c>
      <c r="N133" s="22">
        <v>3</v>
      </c>
      <c r="O133" s="22"/>
      <c r="P133" s="22"/>
      <c r="Q133" s="22"/>
      <c r="R133" s="22"/>
      <c r="S133" s="22"/>
      <c r="T133" s="22"/>
      <c r="U133" s="22"/>
      <c r="V133" s="9">
        <f t="shared" si="15"/>
        <v>24</v>
      </c>
      <c r="W133" s="9">
        <v>1</v>
      </c>
      <c r="X133" s="8">
        <f t="shared" si="12"/>
        <v>24</v>
      </c>
    </row>
    <row r="134" spans="1:24" ht="30" customHeight="1" x14ac:dyDescent="0.3">
      <c r="A134" s="25">
        <f t="shared" si="13"/>
        <v>235</v>
      </c>
      <c r="B134" s="5">
        <f t="shared" si="14"/>
        <v>235</v>
      </c>
      <c r="C134" s="105"/>
      <c r="D134" s="107"/>
      <c r="E134" s="100"/>
      <c r="F134" s="22"/>
      <c r="G134" s="22"/>
      <c r="H134" s="22">
        <v>11</v>
      </c>
      <c r="I134" s="22"/>
      <c r="J134" s="22"/>
      <c r="K134" s="22"/>
      <c r="L134" s="22"/>
      <c r="M134" s="22"/>
      <c r="N134" s="22">
        <v>23</v>
      </c>
      <c r="O134" s="22"/>
      <c r="P134" s="22"/>
      <c r="Q134" s="22"/>
      <c r="R134" s="22"/>
      <c r="S134" s="22"/>
      <c r="T134" s="22"/>
      <c r="U134" s="22"/>
      <c r="V134" s="9">
        <f t="shared" si="15"/>
        <v>34</v>
      </c>
      <c r="W134" s="9">
        <v>1</v>
      </c>
      <c r="X134" s="8">
        <f t="shared" si="12"/>
        <v>34</v>
      </c>
    </row>
    <row r="135" spans="1:24" ht="30" customHeight="1" x14ac:dyDescent="0.3">
      <c r="A135" s="25">
        <f t="shared" si="13"/>
        <v>236</v>
      </c>
      <c r="B135" s="5">
        <f t="shared" si="14"/>
        <v>236</v>
      </c>
      <c r="C135" s="105"/>
      <c r="D135" s="107"/>
      <c r="E135" s="100"/>
      <c r="F135" s="22"/>
      <c r="G135" s="22">
        <v>8</v>
      </c>
      <c r="H135" s="22"/>
      <c r="I135" s="22"/>
      <c r="J135" s="22"/>
      <c r="K135" s="22"/>
      <c r="L135" s="22"/>
      <c r="M135" s="22"/>
      <c r="N135" s="22"/>
      <c r="O135" s="22">
        <v>11</v>
      </c>
      <c r="P135" s="22"/>
      <c r="Q135" s="22">
        <v>5</v>
      </c>
      <c r="R135" s="22"/>
      <c r="S135" s="22"/>
      <c r="T135" s="22"/>
      <c r="U135" s="22"/>
      <c r="V135" s="9">
        <f t="shared" si="15"/>
        <v>24</v>
      </c>
      <c r="W135" s="9">
        <v>1</v>
      </c>
      <c r="X135" s="8">
        <f t="shared" si="12"/>
        <v>24</v>
      </c>
    </row>
    <row r="136" spans="1:24" ht="30" customHeight="1" x14ac:dyDescent="0.3">
      <c r="A136" s="25">
        <f t="shared" si="13"/>
        <v>237</v>
      </c>
      <c r="B136" s="5">
        <f t="shared" si="14"/>
        <v>237</v>
      </c>
      <c r="C136" s="105"/>
      <c r="D136" s="107"/>
      <c r="E136" s="100"/>
      <c r="F136" s="22">
        <v>11</v>
      </c>
      <c r="G136" s="22"/>
      <c r="H136" s="22"/>
      <c r="I136" s="22"/>
      <c r="J136" s="22"/>
      <c r="K136" s="22"/>
      <c r="L136" s="22">
        <v>2</v>
      </c>
      <c r="M136" s="22"/>
      <c r="N136" s="22">
        <v>3</v>
      </c>
      <c r="O136" s="22"/>
      <c r="P136" s="22"/>
      <c r="Q136" s="22"/>
      <c r="R136" s="22">
        <v>2</v>
      </c>
      <c r="S136" s="22"/>
      <c r="T136" s="22">
        <v>4</v>
      </c>
      <c r="U136" s="22">
        <v>2</v>
      </c>
      <c r="V136" s="9">
        <f t="shared" si="15"/>
        <v>24</v>
      </c>
      <c r="W136" s="9">
        <v>1</v>
      </c>
      <c r="X136" s="8">
        <f t="shared" si="12"/>
        <v>24</v>
      </c>
    </row>
    <row r="137" spans="1:24" ht="30" customHeight="1" x14ac:dyDescent="0.3">
      <c r="A137" s="25">
        <f t="shared" si="13"/>
        <v>238</v>
      </c>
      <c r="B137" s="5">
        <f t="shared" si="14"/>
        <v>238</v>
      </c>
      <c r="C137" s="105"/>
      <c r="D137" s="107"/>
      <c r="E137" s="100"/>
      <c r="F137" s="22"/>
      <c r="G137" s="22"/>
      <c r="H137" s="22"/>
      <c r="I137" s="22"/>
      <c r="J137" s="22">
        <v>10</v>
      </c>
      <c r="K137" s="22"/>
      <c r="L137" s="22"/>
      <c r="M137" s="22"/>
      <c r="N137" s="22"/>
      <c r="O137" s="22"/>
      <c r="P137" s="22">
        <v>14</v>
      </c>
      <c r="Q137" s="22"/>
      <c r="R137" s="22"/>
      <c r="S137" s="22"/>
      <c r="T137" s="22"/>
      <c r="U137" s="22"/>
      <c r="V137" s="9">
        <f t="shared" si="15"/>
        <v>24</v>
      </c>
      <c r="W137" s="9">
        <v>1</v>
      </c>
      <c r="X137" s="8">
        <f t="shared" si="12"/>
        <v>24</v>
      </c>
    </row>
    <row r="138" spans="1:24" ht="30" customHeight="1" x14ac:dyDescent="0.3">
      <c r="A138" s="25">
        <f t="shared" si="13"/>
        <v>239</v>
      </c>
      <c r="B138" s="5">
        <f t="shared" si="14"/>
        <v>239</v>
      </c>
      <c r="C138" s="105"/>
      <c r="D138" s="107"/>
      <c r="E138" s="100"/>
      <c r="F138" s="22"/>
      <c r="G138" s="22"/>
      <c r="H138" s="22"/>
      <c r="I138" s="22"/>
      <c r="J138" s="22"/>
      <c r="K138" s="22">
        <v>4</v>
      </c>
      <c r="L138" s="22"/>
      <c r="M138" s="22"/>
      <c r="N138" s="22">
        <v>20</v>
      </c>
      <c r="O138" s="22"/>
      <c r="P138" s="22"/>
      <c r="Q138" s="22"/>
      <c r="R138" s="22"/>
      <c r="S138" s="22"/>
      <c r="T138" s="22"/>
      <c r="U138" s="22"/>
      <c r="V138" s="9">
        <f t="shared" si="15"/>
        <v>24</v>
      </c>
      <c r="W138" s="9">
        <v>1</v>
      </c>
      <c r="X138" s="8">
        <f t="shared" si="12"/>
        <v>24</v>
      </c>
    </row>
    <row r="139" spans="1:24" ht="30" customHeight="1" x14ac:dyDescent="0.3">
      <c r="A139" s="25">
        <f t="shared" si="13"/>
        <v>240</v>
      </c>
      <c r="B139" s="5">
        <f t="shared" si="14"/>
        <v>240</v>
      </c>
      <c r="C139" s="105"/>
      <c r="D139" s="107"/>
      <c r="E139" s="100"/>
      <c r="F139" s="22"/>
      <c r="G139" s="22"/>
      <c r="H139" s="22"/>
      <c r="I139" s="22">
        <v>2</v>
      </c>
      <c r="J139" s="22">
        <v>5</v>
      </c>
      <c r="K139" s="22"/>
      <c r="L139" s="22"/>
      <c r="M139" s="22"/>
      <c r="N139" s="22"/>
      <c r="O139" s="22"/>
      <c r="P139" s="22"/>
      <c r="Q139" s="22"/>
      <c r="R139" s="22"/>
      <c r="S139" s="22"/>
      <c r="T139" s="22">
        <v>17</v>
      </c>
      <c r="U139" s="22"/>
      <c r="V139" s="9">
        <f t="shared" si="15"/>
        <v>24</v>
      </c>
      <c r="W139" s="9">
        <v>1</v>
      </c>
      <c r="X139" s="8">
        <f t="shared" si="12"/>
        <v>24</v>
      </c>
    </row>
    <row r="140" spans="1:24" ht="30" customHeight="1" x14ac:dyDescent="0.3">
      <c r="A140" s="25">
        <f t="shared" si="13"/>
        <v>241</v>
      </c>
      <c r="B140" s="5">
        <f t="shared" si="14"/>
        <v>241</v>
      </c>
      <c r="C140" s="105"/>
      <c r="D140" s="107"/>
      <c r="E140" s="100"/>
      <c r="F140" s="22"/>
      <c r="G140" s="22"/>
      <c r="H140" s="22"/>
      <c r="I140" s="22">
        <v>3</v>
      </c>
      <c r="J140" s="22"/>
      <c r="K140" s="22"/>
      <c r="L140" s="22">
        <v>21</v>
      </c>
      <c r="M140" s="22"/>
      <c r="N140" s="22"/>
      <c r="O140" s="22"/>
      <c r="P140" s="22"/>
      <c r="Q140" s="22"/>
      <c r="R140" s="22"/>
      <c r="S140" s="22"/>
      <c r="T140" s="22"/>
      <c r="U140" s="22"/>
      <c r="V140" s="9">
        <f t="shared" si="15"/>
        <v>24</v>
      </c>
      <c r="W140" s="9">
        <v>1</v>
      </c>
      <c r="X140" s="8">
        <f t="shared" si="12"/>
        <v>24</v>
      </c>
    </row>
    <row r="141" spans="1:24" ht="30" customHeight="1" x14ac:dyDescent="0.3">
      <c r="A141" s="25">
        <f t="shared" si="13"/>
        <v>242</v>
      </c>
      <c r="B141" s="5">
        <f t="shared" si="14"/>
        <v>242</v>
      </c>
      <c r="C141" s="105"/>
      <c r="D141" s="107"/>
      <c r="E141" s="100"/>
      <c r="F141" s="22"/>
      <c r="G141" s="22"/>
      <c r="H141" s="22"/>
      <c r="I141" s="22"/>
      <c r="J141" s="22"/>
      <c r="K141" s="22"/>
      <c r="L141" s="22"/>
      <c r="M141" s="22"/>
      <c r="N141" s="22">
        <v>4</v>
      </c>
      <c r="O141" s="22">
        <v>20</v>
      </c>
      <c r="P141" s="22"/>
      <c r="Q141" s="22"/>
      <c r="R141" s="22"/>
      <c r="S141" s="22"/>
      <c r="T141" s="22"/>
      <c r="U141" s="22"/>
      <c r="V141" s="9">
        <f t="shared" si="15"/>
        <v>24</v>
      </c>
      <c r="W141" s="9">
        <v>1</v>
      </c>
      <c r="X141" s="8">
        <f t="shared" si="12"/>
        <v>24</v>
      </c>
    </row>
    <row r="142" spans="1:24" ht="30" customHeight="1" x14ac:dyDescent="0.3">
      <c r="A142" s="25">
        <f t="shared" si="13"/>
        <v>243</v>
      </c>
      <c r="B142" s="5">
        <f t="shared" si="14"/>
        <v>243</v>
      </c>
      <c r="C142" s="105"/>
      <c r="D142" s="107"/>
      <c r="E142" s="100"/>
      <c r="F142" s="22"/>
      <c r="G142" s="22"/>
      <c r="H142" s="22">
        <v>23</v>
      </c>
      <c r="I142" s="22">
        <v>1</v>
      </c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9">
        <f t="shared" si="15"/>
        <v>24</v>
      </c>
      <c r="W142" s="9">
        <v>1</v>
      </c>
      <c r="X142" s="8">
        <f t="shared" si="12"/>
        <v>24</v>
      </c>
    </row>
    <row r="143" spans="1:24" ht="30" customHeight="1" x14ac:dyDescent="0.3">
      <c r="A143" s="25">
        <f t="shared" si="13"/>
        <v>244</v>
      </c>
      <c r="B143" s="5">
        <f t="shared" si="14"/>
        <v>244</v>
      </c>
      <c r="C143" s="105"/>
      <c r="D143" s="107"/>
      <c r="E143" s="100"/>
      <c r="F143" s="22"/>
      <c r="G143" s="22">
        <v>9</v>
      </c>
      <c r="H143" s="22"/>
      <c r="I143" s="22"/>
      <c r="J143" s="22"/>
      <c r="K143" s="22">
        <v>15</v>
      </c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9">
        <f t="shared" si="15"/>
        <v>24</v>
      </c>
      <c r="W143" s="9">
        <v>1</v>
      </c>
      <c r="X143" s="8">
        <f t="shared" si="12"/>
        <v>24</v>
      </c>
    </row>
    <row r="144" spans="1:24" ht="30" customHeight="1" x14ac:dyDescent="0.3">
      <c r="A144" s="25">
        <f t="shared" si="13"/>
        <v>245</v>
      </c>
      <c r="B144" s="5">
        <f t="shared" si="14"/>
        <v>245</v>
      </c>
      <c r="C144" s="105"/>
      <c r="D144" s="107"/>
      <c r="E144" s="100"/>
      <c r="F144" s="22"/>
      <c r="G144" s="22"/>
      <c r="H144" s="22">
        <v>6</v>
      </c>
      <c r="I144" s="22">
        <v>5</v>
      </c>
      <c r="J144" s="22">
        <v>1</v>
      </c>
      <c r="K144" s="22"/>
      <c r="L144" s="22">
        <v>9</v>
      </c>
      <c r="M144" s="22"/>
      <c r="N144" s="22"/>
      <c r="O144" s="22"/>
      <c r="P144" s="22"/>
      <c r="Q144" s="22"/>
      <c r="R144" s="22"/>
      <c r="S144" s="22"/>
      <c r="T144" s="22"/>
      <c r="U144" s="22">
        <v>3</v>
      </c>
      <c r="V144" s="9">
        <f t="shared" si="15"/>
        <v>24</v>
      </c>
      <c r="W144" s="9">
        <v>1</v>
      </c>
      <c r="X144" s="8">
        <f t="shared" si="12"/>
        <v>24</v>
      </c>
    </row>
    <row r="145" spans="1:24" ht="30" customHeight="1" thickBot="1" x14ac:dyDescent="0.35">
      <c r="A145" s="25">
        <f t="shared" si="13"/>
        <v>246</v>
      </c>
      <c r="B145" s="5">
        <f t="shared" si="14"/>
        <v>246</v>
      </c>
      <c r="C145" s="105"/>
      <c r="D145" s="107"/>
      <c r="E145" s="101"/>
      <c r="F145" s="30"/>
      <c r="G145" s="30">
        <v>3</v>
      </c>
      <c r="H145" s="30">
        <v>1</v>
      </c>
      <c r="I145" s="30">
        <v>5</v>
      </c>
      <c r="J145" s="30"/>
      <c r="K145" s="30">
        <v>4</v>
      </c>
      <c r="L145" s="30">
        <v>6</v>
      </c>
      <c r="M145" s="30">
        <v>5</v>
      </c>
      <c r="N145" s="30"/>
      <c r="O145" s="30"/>
      <c r="P145" s="30"/>
      <c r="Q145" s="30"/>
      <c r="R145" s="30"/>
      <c r="S145" s="30"/>
      <c r="T145" s="30"/>
      <c r="U145" s="30"/>
      <c r="V145" s="14">
        <f t="shared" si="15"/>
        <v>24</v>
      </c>
      <c r="W145" s="14">
        <v>1</v>
      </c>
      <c r="X145" s="15">
        <f t="shared" si="12"/>
        <v>24</v>
      </c>
    </row>
    <row r="146" spans="1:24" ht="30" customHeight="1" x14ac:dyDescent="0.3">
      <c r="A146" s="25">
        <f t="shared" si="13"/>
        <v>247</v>
      </c>
      <c r="B146" s="5">
        <f t="shared" si="14"/>
        <v>247</v>
      </c>
      <c r="C146" s="105"/>
      <c r="D146" s="107"/>
      <c r="E146" s="99" t="s">
        <v>37</v>
      </c>
      <c r="F146" s="21"/>
      <c r="G146" s="21"/>
      <c r="H146" s="21"/>
      <c r="I146" s="21">
        <v>24</v>
      </c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19">
        <f t="shared" si="15"/>
        <v>24</v>
      </c>
      <c r="W146" s="19">
        <v>1</v>
      </c>
      <c r="X146" s="23">
        <f t="shared" si="12"/>
        <v>24</v>
      </c>
    </row>
    <row r="147" spans="1:24" ht="30" customHeight="1" x14ac:dyDescent="0.3">
      <c r="A147" s="25">
        <f t="shared" si="13"/>
        <v>248</v>
      </c>
      <c r="B147" s="5">
        <f t="shared" si="14"/>
        <v>248</v>
      </c>
      <c r="C147" s="105"/>
      <c r="D147" s="107"/>
      <c r="E147" s="100"/>
      <c r="F147" s="22"/>
      <c r="G147" s="22"/>
      <c r="H147" s="22"/>
      <c r="I147" s="22"/>
      <c r="J147" s="22"/>
      <c r="K147" s="22"/>
      <c r="L147" s="22"/>
      <c r="M147" s="22">
        <v>24</v>
      </c>
      <c r="N147" s="22"/>
      <c r="O147" s="22"/>
      <c r="P147" s="22"/>
      <c r="Q147" s="22"/>
      <c r="R147" s="22"/>
      <c r="S147" s="22"/>
      <c r="T147" s="22"/>
      <c r="U147" s="22"/>
      <c r="V147" s="9">
        <f t="shared" si="15"/>
        <v>24</v>
      </c>
      <c r="W147" s="9">
        <v>1</v>
      </c>
      <c r="X147" s="8">
        <f t="shared" si="12"/>
        <v>24</v>
      </c>
    </row>
    <row r="148" spans="1:24" ht="30" customHeight="1" x14ac:dyDescent="0.3">
      <c r="A148" s="25">
        <f t="shared" si="13"/>
        <v>249</v>
      </c>
      <c r="B148" s="5">
        <f t="shared" si="14"/>
        <v>249</v>
      </c>
      <c r="C148" s="105"/>
      <c r="D148" s="107"/>
      <c r="E148" s="100"/>
      <c r="F148" s="22"/>
      <c r="G148" s="22"/>
      <c r="H148" s="22"/>
      <c r="I148" s="22"/>
      <c r="J148" s="22"/>
      <c r="K148" s="22"/>
      <c r="L148" s="22"/>
      <c r="M148" s="22"/>
      <c r="N148" s="22">
        <v>24</v>
      </c>
      <c r="O148" s="22"/>
      <c r="P148" s="22"/>
      <c r="Q148" s="22"/>
      <c r="R148" s="22"/>
      <c r="S148" s="22"/>
      <c r="T148" s="22"/>
      <c r="U148" s="22"/>
      <c r="V148" s="9">
        <f t="shared" si="15"/>
        <v>24</v>
      </c>
      <c r="W148" s="9">
        <v>1</v>
      </c>
      <c r="X148" s="8">
        <f t="shared" si="12"/>
        <v>24</v>
      </c>
    </row>
    <row r="149" spans="1:24" ht="30" customHeight="1" x14ac:dyDescent="0.3">
      <c r="A149" s="25">
        <f t="shared" si="13"/>
        <v>250</v>
      </c>
      <c r="B149" s="5">
        <f t="shared" si="14"/>
        <v>250</v>
      </c>
      <c r="C149" s="105"/>
      <c r="D149" s="107"/>
      <c r="E149" s="100"/>
      <c r="F149" s="22"/>
      <c r="G149" s="22"/>
      <c r="H149" s="22"/>
      <c r="I149" s="22"/>
      <c r="J149" s="22"/>
      <c r="K149" s="22"/>
      <c r="L149" s="22"/>
      <c r="M149" s="22"/>
      <c r="N149" s="22"/>
      <c r="O149" s="22">
        <v>24</v>
      </c>
      <c r="P149" s="22"/>
      <c r="Q149" s="22"/>
      <c r="R149" s="22"/>
      <c r="S149" s="22"/>
      <c r="T149" s="22"/>
      <c r="U149" s="22"/>
      <c r="V149" s="9">
        <f t="shared" si="15"/>
        <v>24</v>
      </c>
      <c r="W149" s="9">
        <v>1</v>
      </c>
      <c r="X149" s="8">
        <f t="shared" si="12"/>
        <v>24</v>
      </c>
    </row>
    <row r="150" spans="1:24" ht="30" customHeight="1" x14ac:dyDescent="0.3">
      <c r="A150" s="25">
        <f t="shared" si="13"/>
        <v>251</v>
      </c>
      <c r="B150" s="5">
        <f t="shared" si="14"/>
        <v>251</v>
      </c>
      <c r="C150" s="105"/>
      <c r="D150" s="107"/>
      <c r="E150" s="100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>
        <v>24</v>
      </c>
      <c r="Q150" s="22"/>
      <c r="R150" s="22"/>
      <c r="S150" s="22"/>
      <c r="T150" s="22"/>
      <c r="U150" s="22"/>
      <c r="V150" s="9">
        <f t="shared" si="15"/>
        <v>24</v>
      </c>
      <c r="W150" s="9">
        <v>1</v>
      </c>
      <c r="X150" s="8">
        <f t="shared" si="12"/>
        <v>24</v>
      </c>
    </row>
    <row r="151" spans="1:24" ht="30" customHeight="1" x14ac:dyDescent="0.3">
      <c r="A151" s="25">
        <f t="shared" si="13"/>
        <v>252</v>
      </c>
      <c r="B151" s="5">
        <f t="shared" si="14"/>
        <v>252</v>
      </c>
      <c r="C151" s="105"/>
      <c r="D151" s="107"/>
      <c r="E151" s="100"/>
      <c r="F151" s="22"/>
      <c r="G151" s="22"/>
      <c r="H151" s="22"/>
      <c r="I151" s="22"/>
      <c r="J151" s="22">
        <v>12</v>
      </c>
      <c r="K151" s="22">
        <v>10</v>
      </c>
      <c r="L151" s="22"/>
      <c r="M151" s="22"/>
      <c r="N151" s="22"/>
      <c r="O151" s="22"/>
      <c r="P151" s="22"/>
      <c r="Q151" s="22"/>
      <c r="R151" s="22"/>
      <c r="S151" s="22"/>
      <c r="T151" s="22"/>
      <c r="U151" s="22">
        <v>2</v>
      </c>
      <c r="V151" s="9">
        <f t="shared" si="15"/>
        <v>24</v>
      </c>
      <c r="W151" s="9">
        <v>1</v>
      </c>
      <c r="X151" s="8">
        <f t="shared" si="12"/>
        <v>24</v>
      </c>
    </row>
    <row r="152" spans="1:24" ht="30" customHeight="1" x14ac:dyDescent="0.3">
      <c r="A152" s="25">
        <f t="shared" si="13"/>
        <v>253</v>
      </c>
      <c r="B152" s="5">
        <f t="shared" si="14"/>
        <v>253</v>
      </c>
      <c r="C152" s="105"/>
      <c r="D152" s="107"/>
      <c r="E152" s="100"/>
      <c r="F152" s="22"/>
      <c r="G152" s="22">
        <v>3</v>
      </c>
      <c r="H152" s="22">
        <v>8</v>
      </c>
      <c r="I152" s="22">
        <v>1</v>
      </c>
      <c r="J152" s="22">
        <v>2</v>
      </c>
      <c r="K152" s="22"/>
      <c r="L152" s="22">
        <v>7</v>
      </c>
      <c r="M152" s="22">
        <v>1</v>
      </c>
      <c r="N152" s="22"/>
      <c r="O152" s="22"/>
      <c r="P152" s="22"/>
      <c r="Q152" s="22">
        <v>1</v>
      </c>
      <c r="R152" s="22"/>
      <c r="S152" s="22">
        <v>1</v>
      </c>
      <c r="T152" s="22"/>
      <c r="U152" s="22"/>
      <c r="V152" s="9">
        <f t="shared" si="15"/>
        <v>24</v>
      </c>
      <c r="W152" s="9">
        <v>1</v>
      </c>
      <c r="X152" s="8">
        <f t="shared" si="12"/>
        <v>24</v>
      </c>
    </row>
    <row r="153" spans="1:24" ht="30" customHeight="1" x14ac:dyDescent="0.3">
      <c r="A153" s="25">
        <f t="shared" si="13"/>
        <v>254</v>
      </c>
      <c r="B153" s="5">
        <f t="shared" si="14"/>
        <v>254</v>
      </c>
      <c r="C153" s="105"/>
      <c r="D153" s="107"/>
      <c r="E153" s="100"/>
      <c r="F153" s="22">
        <v>2</v>
      </c>
      <c r="G153" s="22">
        <v>11</v>
      </c>
      <c r="H153" s="22"/>
      <c r="I153" s="22"/>
      <c r="J153" s="22">
        <v>11</v>
      </c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9">
        <f t="shared" si="15"/>
        <v>24</v>
      </c>
      <c r="W153" s="9">
        <v>1</v>
      </c>
      <c r="X153" s="8">
        <f t="shared" si="12"/>
        <v>24</v>
      </c>
    </row>
    <row r="154" spans="1:24" ht="30" customHeight="1" x14ac:dyDescent="0.3">
      <c r="A154" s="25">
        <f t="shared" si="13"/>
        <v>255</v>
      </c>
      <c r="B154" s="5">
        <f t="shared" si="14"/>
        <v>255</v>
      </c>
      <c r="C154" s="105"/>
      <c r="D154" s="107"/>
      <c r="E154" s="100"/>
      <c r="F154" s="22"/>
      <c r="G154" s="22"/>
      <c r="H154" s="22"/>
      <c r="I154" s="22"/>
      <c r="J154" s="22"/>
      <c r="K154" s="22"/>
      <c r="L154" s="22"/>
      <c r="M154" s="22"/>
      <c r="N154" s="22"/>
      <c r="O154" s="22">
        <v>9</v>
      </c>
      <c r="P154" s="22">
        <v>15</v>
      </c>
      <c r="Q154" s="22"/>
      <c r="R154" s="22"/>
      <c r="S154" s="22"/>
      <c r="T154" s="22"/>
      <c r="U154" s="22"/>
      <c r="V154" s="9">
        <f t="shared" si="15"/>
        <v>24</v>
      </c>
      <c r="W154" s="9">
        <v>1</v>
      </c>
      <c r="X154" s="8">
        <f t="shared" si="12"/>
        <v>24</v>
      </c>
    </row>
    <row r="155" spans="1:24" ht="30" customHeight="1" x14ac:dyDescent="0.3">
      <c r="A155" s="25">
        <f t="shared" si="13"/>
        <v>256</v>
      </c>
      <c r="B155" s="5">
        <f t="shared" si="14"/>
        <v>256</v>
      </c>
      <c r="C155" s="105"/>
      <c r="D155" s="107"/>
      <c r="E155" s="100"/>
      <c r="F155" s="22"/>
      <c r="G155" s="22"/>
      <c r="H155" s="22"/>
      <c r="I155" s="22"/>
      <c r="J155" s="22"/>
      <c r="K155" s="22">
        <v>3</v>
      </c>
      <c r="L155" s="22">
        <v>16</v>
      </c>
      <c r="M155" s="22"/>
      <c r="N155" s="22">
        <v>5</v>
      </c>
      <c r="O155" s="22"/>
      <c r="P155" s="22"/>
      <c r="Q155" s="22"/>
      <c r="R155" s="22"/>
      <c r="S155" s="22"/>
      <c r="T155" s="22"/>
      <c r="U155" s="22"/>
      <c r="V155" s="9">
        <f t="shared" si="15"/>
        <v>24</v>
      </c>
      <c r="W155" s="9">
        <v>1</v>
      </c>
      <c r="X155" s="8">
        <f t="shared" si="12"/>
        <v>24</v>
      </c>
    </row>
    <row r="156" spans="1:24" ht="30" customHeight="1" x14ac:dyDescent="0.3">
      <c r="A156" s="25">
        <f t="shared" si="13"/>
        <v>257</v>
      </c>
      <c r="B156" s="5">
        <f t="shared" si="14"/>
        <v>257</v>
      </c>
      <c r="C156" s="105"/>
      <c r="D156" s="107"/>
      <c r="E156" s="100"/>
      <c r="F156" s="22"/>
      <c r="G156" s="22">
        <v>5</v>
      </c>
      <c r="H156" s="22"/>
      <c r="I156" s="22"/>
      <c r="J156" s="22"/>
      <c r="K156" s="22"/>
      <c r="L156" s="22"/>
      <c r="M156" s="22">
        <v>19</v>
      </c>
      <c r="N156" s="22"/>
      <c r="O156" s="22"/>
      <c r="P156" s="22"/>
      <c r="Q156" s="22"/>
      <c r="R156" s="22"/>
      <c r="S156" s="22"/>
      <c r="T156" s="22"/>
      <c r="U156" s="22"/>
      <c r="V156" s="9">
        <f t="shared" si="15"/>
        <v>24</v>
      </c>
      <c r="W156" s="9">
        <v>1</v>
      </c>
      <c r="X156" s="8">
        <f t="shared" si="12"/>
        <v>24</v>
      </c>
    </row>
    <row r="157" spans="1:24" ht="30" customHeight="1" x14ac:dyDescent="0.3">
      <c r="A157" s="25">
        <f t="shared" si="13"/>
        <v>258</v>
      </c>
      <c r="B157" s="5">
        <f t="shared" si="14"/>
        <v>258</v>
      </c>
      <c r="C157" s="105"/>
      <c r="D157" s="107"/>
      <c r="E157" s="100"/>
      <c r="F157" s="22"/>
      <c r="G157" s="22"/>
      <c r="H157" s="22"/>
      <c r="I157" s="22"/>
      <c r="J157" s="22"/>
      <c r="K157" s="22"/>
      <c r="L157" s="22"/>
      <c r="M157" s="22"/>
      <c r="N157" s="22">
        <v>15</v>
      </c>
      <c r="O157" s="22"/>
      <c r="P157" s="22"/>
      <c r="Q157" s="22">
        <v>1</v>
      </c>
      <c r="R157" s="22">
        <v>5</v>
      </c>
      <c r="S157" s="22"/>
      <c r="T157" s="22"/>
      <c r="U157" s="22"/>
      <c r="V157" s="9">
        <f t="shared" si="15"/>
        <v>21</v>
      </c>
      <c r="W157" s="9">
        <v>1</v>
      </c>
      <c r="X157" s="8">
        <f t="shared" si="12"/>
        <v>21</v>
      </c>
    </row>
    <row r="158" spans="1:24" ht="30" customHeight="1" x14ac:dyDescent="0.3">
      <c r="A158" s="25">
        <f t="shared" si="13"/>
        <v>259</v>
      </c>
      <c r="B158" s="5">
        <f t="shared" si="14"/>
        <v>259</v>
      </c>
      <c r="C158" s="105"/>
      <c r="D158" s="107"/>
      <c r="E158" s="100"/>
      <c r="F158" s="22"/>
      <c r="G158" s="22"/>
      <c r="H158" s="22">
        <v>14</v>
      </c>
      <c r="I158" s="22">
        <v>2</v>
      </c>
      <c r="J158" s="22"/>
      <c r="K158" s="22"/>
      <c r="L158" s="22"/>
      <c r="M158" s="22"/>
      <c r="N158" s="22">
        <v>8</v>
      </c>
      <c r="O158" s="22"/>
      <c r="P158" s="22"/>
      <c r="Q158" s="22"/>
      <c r="R158" s="22"/>
      <c r="S158" s="22"/>
      <c r="T158" s="22"/>
      <c r="U158" s="22"/>
      <c r="V158" s="9">
        <f t="shared" si="15"/>
        <v>24</v>
      </c>
      <c r="W158" s="9">
        <v>1</v>
      </c>
      <c r="X158" s="8">
        <f t="shared" si="12"/>
        <v>24</v>
      </c>
    </row>
    <row r="159" spans="1:24" ht="30" customHeight="1" x14ac:dyDescent="0.3">
      <c r="A159" s="25">
        <f t="shared" si="13"/>
        <v>260</v>
      </c>
      <c r="B159" s="5">
        <f t="shared" si="14"/>
        <v>260</v>
      </c>
      <c r="C159" s="105"/>
      <c r="D159" s="107"/>
      <c r="E159" s="100"/>
      <c r="F159" s="53"/>
      <c r="G159" s="53"/>
      <c r="H159" s="53"/>
      <c r="I159" s="53"/>
      <c r="J159" s="53"/>
      <c r="K159" s="53"/>
      <c r="L159" s="53">
        <v>6</v>
      </c>
      <c r="M159" s="53">
        <v>8</v>
      </c>
      <c r="N159" s="53"/>
      <c r="O159" s="53"/>
      <c r="P159" s="53"/>
      <c r="Q159" s="53"/>
      <c r="R159" s="53"/>
      <c r="S159" s="53"/>
      <c r="T159" s="53"/>
      <c r="U159" s="53"/>
      <c r="V159" s="54">
        <f t="shared" si="15"/>
        <v>14</v>
      </c>
      <c r="W159" s="54">
        <v>1</v>
      </c>
      <c r="X159" s="55">
        <f t="shared" si="12"/>
        <v>14</v>
      </c>
    </row>
    <row r="160" spans="1:24" ht="30" customHeight="1" x14ac:dyDescent="0.3">
      <c r="A160" s="25">
        <f t="shared" si="13"/>
        <v>261</v>
      </c>
      <c r="B160" s="5">
        <f t="shared" si="14"/>
        <v>261</v>
      </c>
      <c r="C160" s="105"/>
      <c r="D160" s="107"/>
      <c r="E160" s="100"/>
      <c r="F160" s="22"/>
      <c r="G160" s="22"/>
      <c r="H160" s="22"/>
      <c r="I160" s="22"/>
      <c r="J160" s="22"/>
      <c r="K160" s="22"/>
      <c r="L160" s="22"/>
      <c r="M160" s="22"/>
      <c r="N160" s="22"/>
      <c r="O160" s="22">
        <v>20</v>
      </c>
      <c r="P160" s="22"/>
      <c r="Q160" s="22"/>
      <c r="R160" s="22"/>
      <c r="S160" s="22"/>
      <c r="T160" s="22">
        <v>4</v>
      </c>
      <c r="U160" s="22"/>
      <c r="V160" s="9">
        <f t="shared" si="15"/>
        <v>24</v>
      </c>
      <c r="W160" s="9">
        <v>1</v>
      </c>
      <c r="X160" s="8">
        <f t="shared" si="12"/>
        <v>24</v>
      </c>
    </row>
    <row r="161" spans="1:24" ht="30" customHeight="1" x14ac:dyDescent="0.3">
      <c r="A161" s="25">
        <f t="shared" si="13"/>
        <v>262</v>
      </c>
      <c r="B161" s="5">
        <f t="shared" si="14"/>
        <v>262</v>
      </c>
      <c r="C161" s="105"/>
      <c r="D161" s="107"/>
      <c r="E161" s="100"/>
      <c r="F161" s="53"/>
      <c r="G161" s="53"/>
      <c r="H161" s="53"/>
      <c r="I161" s="53">
        <v>14</v>
      </c>
      <c r="J161" s="53"/>
      <c r="K161" s="53"/>
      <c r="L161" s="53"/>
      <c r="M161" s="53"/>
      <c r="N161" s="53"/>
      <c r="O161" s="53"/>
      <c r="P161" s="53">
        <v>20</v>
      </c>
      <c r="Q161" s="53"/>
      <c r="R161" s="53"/>
      <c r="S161" s="53"/>
      <c r="T161" s="53"/>
      <c r="U161" s="53"/>
      <c r="V161" s="54">
        <f t="shared" si="15"/>
        <v>34</v>
      </c>
      <c r="W161" s="54">
        <v>1</v>
      </c>
      <c r="X161" s="55">
        <f t="shared" si="12"/>
        <v>34</v>
      </c>
    </row>
    <row r="162" spans="1:24" ht="30" customHeight="1" x14ac:dyDescent="0.3">
      <c r="A162" s="25">
        <f t="shared" si="13"/>
        <v>263</v>
      </c>
      <c r="B162" s="5">
        <f t="shared" si="14"/>
        <v>263</v>
      </c>
      <c r="C162" s="105"/>
      <c r="D162" s="107"/>
      <c r="E162" s="100"/>
      <c r="F162" s="22"/>
      <c r="G162" s="22"/>
      <c r="H162" s="22"/>
      <c r="I162" s="22"/>
      <c r="J162" s="22">
        <v>1</v>
      </c>
      <c r="K162" s="22"/>
      <c r="L162" s="22">
        <v>5</v>
      </c>
      <c r="M162" s="22"/>
      <c r="N162" s="22"/>
      <c r="O162" s="22"/>
      <c r="P162" s="22">
        <v>18</v>
      </c>
      <c r="Q162" s="22"/>
      <c r="R162" s="22"/>
      <c r="S162" s="22"/>
      <c r="T162" s="22"/>
      <c r="U162" s="22"/>
      <c r="V162" s="9">
        <f t="shared" si="15"/>
        <v>24</v>
      </c>
      <c r="W162" s="9">
        <v>1</v>
      </c>
      <c r="X162" s="8">
        <f t="shared" si="12"/>
        <v>24</v>
      </c>
    </row>
    <row r="163" spans="1:24" ht="30" customHeight="1" x14ac:dyDescent="0.3">
      <c r="A163" s="25">
        <f t="shared" si="13"/>
        <v>264</v>
      </c>
      <c r="B163" s="5">
        <f t="shared" si="14"/>
        <v>264</v>
      </c>
      <c r="C163" s="105"/>
      <c r="D163" s="107"/>
      <c r="E163" s="100"/>
      <c r="F163" s="4"/>
      <c r="G163" s="4"/>
      <c r="H163" s="4"/>
      <c r="I163" s="4"/>
      <c r="J163" s="4"/>
      <c r="K163" s="4">
        <v>13</v>
      </c>
      <c r="L163" s="4"/>
      <c r="M163" s="4">
        <v>11</v>
      </c>
      <c r="N163" s="4"/>
      <c r="O163" s="4"/>
      <c r="P163" s="4"/>
      <c r="Q163" s="4"/>
      <c r="R163" s="4"/>
      <c r="S163" s="4"/>
      <c r="T163" s="4"/>
      <c r="U163" s="4"/>
      <c r="V163" s="28">
        <f t="shared" si="15"/>
        <v>24</v>
      </c>
      <c r="W163" s="28">
        <v>1</v>
      </c>
      <c r="X163" s="29">
        <f t="shared" si="12"/>
        <v>24</v>
      </c>
    </row>
    <row r="164" spans="1:24" ht="30" customHeight="1" x14ac:dyDescent="0.3">
      <c r="A164" s="25">
        <f t="shared" si="13"/>
        <v>265</v>
      </c>
      <c r="B164" s="5">
        <f t="shared" si="14"/>
        <v>265</v>
      </c>
      <c r="C164" s="105"/>
      <c r="D164" s="107"/>
      <c r="E164" s="100"/>
      <c r="F164" s="22"/>
      <c r="G164" s="22"/>
      <c r="H164" s="22"/>
      <c r="I164" s="22">
        <v>19</v>
      </c>
      <c r="J164" s="22"/>
      <c r="K164" s="22"/>
      <c r="L164" s="22"/>
      <c r="M164" s="22"/>
      <c r="N164" s="22">
        <v>5</v>
      </c>
      <c r="O164" s="22"/>
      <c r="P164" s="22"/>
      <c r="Q164" s="22"/>
      <c r="R164" s="22"/>
      <c r="S164" s="22"/>
      <c r="T164" s="22"/>
      <c r="U164" s="22"/>
      <c r="V164" s="9">
        <f t="shared" si="15"/>
        <v>24</v>
      </c>
      <c r="W164" s="9">
        <v>1</v>
      </c>
      <c r="X164" s="8">
        <f t="shared" si="12"/>
        <v>24</v>
      </c>
    </row>
    <row r="165" spans="1:24" ht="30" customHeight="1" thickBot="1" x14ac:dyDescent="0.35">
      <c r="A165" s="25">
        <f t="shared" si="13"/>
        <v>266</v>
      </c>
      <c r="B165" s="5">
        <f t="shared" si="14"/>
        <v>266</v>
      </c>
      <c r="C165" s="105"/>
      <c r="D165" s="107"/>
      <c r="E165" s="101"/>
      <c r="F165" s="56"/>
      <c r="G165" s="56"/>
      <c r="H165" s="56"/>
      <c r="I165" s="56"/>
      <c r="J165" s="56">
        <v>5</v>
      </c>
      <c r="K165" s="56"/>
      <c r="L165" s="56"/>
      <c r="M165" s="56"/>
      <c r="N165" s="56">
        <v>1</v>
      </c>
      <c r="O165" s="56"/>
      <c r="P165" s="56"/>
      <c r="Q165" s="56">
        <v>17</v>
      </c>
      <c r="R165" s="56"/>
      <c r="S165" s="56"/>
      <c r="T165" s="56"/>
      <c r="U165" s="56"/>
      <c r="V165" s="57">
        <f t="shared" si="15"/>
        <v>23</v>
      </c>
      <c r="W165" s="57">
        <v>1</v>
      </c>
      <c r="X165" s="58">
        <f t="shared" si="12"/>
        <v>23</v>
      </c>
    </row>
    <row r="166" spans="1:24" ht="30" customHeight="1" thickBot="1" x14ac:dyDescent="0.35">
      <c r="A166" s="96" t="s">
        <v>17</v>
      </c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8"/>
      <c r="W166" s="39">
        <f>SUM(W123:W165)</f>
        <v>44</v>
      </c>
      <c r="X166" s="39">
        <f>SUM(X123:X165)</f>
        <v>1062</v>
      </c>
    </row>
    <row r="167" spans="1:24" ht="30" customHeight="1" thickBot="1" x14ac:dyDescent="0.35">
      <c r="C167" s="6"/>
      <c r="D167" s="6"/>
    </row>
    <row r="168" spans="1:24" ht="30" customHeight="1" thickBot="1" x14ac:dyDescent="0.35">
      <c r="A168" s="102" t="s">
        <v>0</v>
      </c>
      <c r="B168" s="103"/>
      <c r="C168" s="26" t="s">
        <v>1</v>
      </c>
      <c r="D168" s="27" t="s">
        <v>2</v>
      </c>
      <c r="E168" s="18" t="s">
        <v>11</v>
      </c>
      <c r="F168" s="52" t="s">
        <v>54</v>
      </c>
      <c r="G168" s="18">
        <v>0</v>
      </c>
      <c r="H168" s="18">
        <v>2</v>
      </c>
      <c r="I168" s="20">
        <v>4</v>
      </c>
      <c r="J168" s="20">
        <v>6</v>
      </c>
      <c r="K168" s="20">
        <v>8</v>
      </c>
      <c r="L168" s="20">
        <v>10</v>
      </c>
      <c r="M168" s="20">
        <v>12</v>
      </c>
      <c r="N168" s="20">
        <v>14</v>
      </c>
      <c r="O168" s="20">
        <v>16</v>
      </c>
      <c r="P168" s="20">
        <v>18</v>
      </c>
      <c r="Q168" s="20">
        <v>20</v>
      </c>
      <c r="R168" s="20">
        <v>22</v>
      </c>
      <c r="S168" s="20">
        <v>24</v>
      </c>
      <c r="T168" s="20">
        <v>26</v>
      </c>
      <c r="U168" s="20">
        <v>28</v>
      </c>
      <c r="V168" s="18" t="s">
        <v>3</v>
      </c>
      <c r="W168" s="18" t="s">
        <v>4</v>
      </c>
      <c r="X168" s="18" t="s">
        <v>5</v>
      </c>
    </row>
    <row r="169" spans="1:24" ht="30" customHeight="1" x14ac:dyDescent="0.3">
      <c r="A169" s="25">
        <f>B165</f>
        <v>266</v>
      </c>
      <c r="B169" s="5">
        <f>B165+W169</f>
        <v>267</v>
      </c>
      <c r="C169" s="104" t="s">
        <v>82</v>
      </c>
      <c r="D169" s="106" t="s">
        <v>55</v>
      </c>
      <c r="E169" s="99" t="s">
        <v>19</v>
      </c>
      <c r="F169" s="21"/>
      <c r="G169" s="21"/>
      <c r="H169" s="21"/>
      <c r="I169" s="21"/>
      <c r="J169" s="21">
        <v>24</v>
      </c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19">
        <f>SUM(F169:U169)</f>
        <v>24</v>
      </c>
      <c r="W169" s="19">
        <v>1</v>
      </c>
      <c r="X169" s="23">
        <f t="shared" ref="X169:X228" si="16">W169*V169</f>
        <v>24</v>
      </c>
    </row>
    <row r="170" spans="1:24" ht="30" customHeight="1" x14ac:dyDescent="0.3">
      <c r="A170" s="25">
        <f>B169+1</f>
        <v>268</v>
      </c>
      <c r="B170" s="5">
        <f>B169+W170</f>
        <v>268</v>
      </c>
      <c r="C170" s="105"/>
      <c r="D170" s="107"/>
      <c r="E170" s="100"/>
      <c r="F170" s="22"/>
      <c r="G170" s="22"/>
      <c r="H170" s="22"/>
      <c r="I170" s="22"/>
      <c r="J170" s="22"/>
      <c r="K170" s="22"/>
      <c r="L170" s="22">
        <v>24</v>
      </c>
      <c r="M170" s="22"/>
      <c r="N170" s="22"/>
      <c r="O170" s="22"/>
      <c r="P170" s="22"/>
      <c r="Q170" s="22"/>
      <c r="R170" s="22"/>
      <c r="S170" s="22"/>
      <c r="T170" s="22"/>
      <c r="U170" s="22"/>
      <c r="V170" s="9">
        <f>SUM(F170:U170)</f>
        <v>24</v>
      </c>
      <c r="W170" s="9">
        <v>1</v>
      </c>
      <c r="X170" s="8">
        <f t="shared" si="16"/>
        <v>24</v>
      </c>
    </row>
    <row r="171" spans="1:24" ht="30" customHeight="1" x14ac:dyDescent="0.3">
      <c r="A171" s="25">
        <f t="shared" ref="A171:A186" si="17">B170+1</f>
        <v>269</v>
      </c>
      <c r="B171" s="5">
        <f t="shared" ref="B171:B186" si="18">B170+W171</f>
        <v>269</v>
      </c>
      <c r="C171" s="105"/>
      <c r="D171" s="107"/>
      <c r="E171" s="100"/>
      <c r="F171" s="22"/>
      <c r="G171" s="22"/>
      <c r="H171" s="22"/>
      <c r="I171" s="22"/>
      <c r="J171" s="22"/>
      <c r="K171" s="22"/>
      <c r="L171" s="22"/>
      <c r="M171" s="22">
        <v>24</v>
      </c>
      <c r="N171" s="22"/>
      <c r="O171" s="22"/>
      <c r="P171" s="22"/>
      <c r="Q171" s="22"/>
      <c r="R171" s="22"/>
      <c r="S171" s="22"/>
      <c r="T171" s="22"/>
      <c r="U171" s="22"/>
      <c r="V171" s="9">
        <f t="shared" ref="V171:V225" si="19">SUM(F171:U171)</f>
        <v>24</v>
      </c>
      <c r="W171" s="9">
        <v>1</v>
      </c>
      <c r="X171" s="8">
        <f t="shared" si="16"/>
        <v>24</v>
      </c>
    </row>
    <row r="172" spans="1:24" ht="30" customHeight="1" x14ac:dyDescent="0.3">
      <c r="A172" s="25">
        <f t="shared" si="17"/>
        <v>270</v>
      </c>
      <c r="B172" s="5">
        <f t="shared" si="18"/>
        <v>270</v>
      </c>
      <c r="C172" s="105"/>
      <c r="D172" s="107"/>
      <c r="E172" s="100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>
        <v>24</v>
      </c>
      <c r="U172" s="22"/>
      <c r="V172" s="9">
        <f t="shared" si="19"/>
        <v>24</v>
      </c>
      <c r="W172" s="9">
        <v>1</v>
      </c>
      <c r="X172" s="8">
        <f t="shared" si="16"/>
        <v>24</v>
      </c>
    </row>
    <row r="173" spans="1:24" ht="30" customHeight="1" x14ac:dyDescent="0.3">
      <c r="A173" s="25">
        <f t="shared" si="17"/>
        <v>271</v>
      </c>
      <c r="B173" s="5">
        <f t="shared" si="18"/>
        <v>271</v>
      </c>
      <c r="C173" s="105"/>
      <c r="D173" s="107"/>
      <c r="E173" s="100"/>
      <c r="F173" s="22"/>
      <c r="G173" s="22"/>
      <c r="H173" s="22"/>
      <c r="I173" s="22"/>
      <c r="J173" s="22"/>
      <c r="K173" s="22">
        <v>12</v>
      </c>
      <c r="L173" s="22">
        <v>11</v>
      </c>
      <c r="M173" s="22"/>
      <c r="N173" s="22"/>
      <c r="O173" s="22">
        <v>1</v>
      </c>
      <c r="P173" s="22"/>
      <c r="Q173" s="22"/>
      <c r="R173" s="22"/>
      <c r="S173" s="22"/>
      <c r="T173" s="22"/>
      <c r="U173" s="22"/>
      <c r="V173" s="9">
        <f t="shared" si="19"/>
        <v>24</v>
      </c>
      <c r="W173" s="9">
        <v>1</v>
      </c>
      <c r="X173" s="8">
        <f t="shared" si="16"/>
        <v>24</v>
      </c>
    </row>
    <row r="174" spans="1:24" ht="30" customHeight="1" x14ac:dyDescent="0.3">
      <c r="A174" s="25">
        <f t="shared" si="17"/>
        <v>272</v>
      </c>
      <c r="B174" s="5">
        <f t="shared" si="18"/>
        <v>272</v>
      </c>
      <c r="C174" s="105"/>
      <c r="D174" s="107"/>
      <c r="E174" s="100"/>
      <c r="F174" s="22"/>
      <c r="G174" s="22"/>
      <c r="H174" s="22"/>
      <c r="I174" s="22"/>
      <c r="J174" s="22"/>
      <c r="K174" s="22"/>
      <c r="L174" s="22"/>
      <c r="M174" s="22"/>
      <c r="N174" s="22">
        <v>22</v>
      </c>
      <c r="O174" s="22"/>
      <c r="P174" s="22"/>
      <c r="Q174" s="22">
        <v>2</v>
      </c>
      <c r="R174" s="22"/>
      <c r="S174" s="22"/>
      <c r="T174" s="22"/>
      <c r="U174" s="22"/>
      <c r="V174" s="9">
        <f t="shared" si="19"/>
        <v>24</v>
      </c>
      <c r="W174" s="9">
        <v>1</v>
      </c>
      <c r="X174" s="8">
        <f t="shared" si="16"/>
        <v>24</v>
      </c>
    </row>
    <row r="175" spans="1:24" ht="30" customHeight="1" x14ac:dyDescent="0.3">
      <c r="A175" s="25">
        <f t="shared" si="17"/>
        <v>273</v>
      </c>
      <c r="B175" s="5">
        <f t="shared" si="18"/>
        <v>273</v>
      </c>
      <c r="C175" s="105"/>
      <c r="D175" s="107"/>
      <c r="E175" s="100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>
        <v>6</v>
      </c>
      <c r="Q175" s="22"/>
      <c r="R175" s="22">
        <v>18</v>
      </c>
      <c r="S175" s="22"/>
      <c r="T175" s="22"/>
      <c r="U175" s="22"/>
      <c r="V175" s="9">
        <f t="shared" si="19"/>
        <v>24</v>
      </c>
      <c r="W175" s="9">
        <v>1</v>
      </c>
      <c r="X175" s="8">
        <f t="shared" si="16"/>
        <v>24</v>
      </c>
    </row>
    <row r="176" spans="1:24" ht="30" customHeight="1" x14ac:dyDescent="0.3">
      <c r="A176" s="25">
        <f t="shared" si="17"/>
        <v>274</v>
      </c>
      <c r="B176" s="5">
        <f t="shared" si="18"/>
        <v>274</v>
      </c>
      <c r="C176" s="105"/>
      <c r="D176" s="107"/>
      <c r="E176" s="100"/>
      <c r="F176" s="22"/>
      <c r="G176" s="22"/>
      <c r="H176" s="22"/>
      <c r="I176" s="22">
        <v>4</v>
      </c>
      <c r="J176" s="22"/>
      <c r="K176" s="22"/>
      <c r="L176" s="22"/>
      <c r="M176" s="22"/>
      <c r="N176" s="22">
        <v>10</v>
      </c>
      <c r="O176" s="22">
        <v>10</v>
      </c>
      <c r="P176" s="22"/>
      <c r="Q176" s="22"/>
      <c r="R176" s="22"/>
      <c r="S176" s="22"/>
      <c r="T176" s="22"/>
      <c r="U176" s="22"/>
      <c r="V176" s="9">
        <f t="shared" si="19"/>
        <v>24</v>
      </c>
      <c r="W176" s="9">
        <v>1</v>
      </c>
      <c r="X176" s="8">
        <f t="shared" si="16"/>
        <v>24</v>
      </c>
    </row>
    <row r="177" spans="1:24" ht="30" customHeight="1" x14ac:dyDescent="0.3">
      <c r="A177" s="25">
        <f t="shared" si="17"/>
        <v>275</v>
      </c>
      <c r="B177" s="5">
        <f t="shared" si="18"/>
        <v>275</v>
      </c>
      <c r="C177" s="105"/>
      <c r="D177" s="107"/>
      <c r="E177" s="100"/>
      <c r="F177" s="22">
        <v>6</v>
      </c>
      <c r="G177" s="22"/>
      <c r="H177" s="22">
        <v>6</v>
      </c>
      <c r="I177" s="22">
        <v>3</v>
      </c>
      <c r="J177" s="22"/>
      <c r="K177" s="22"/>
      <c r="L177" s="22">
        <v>9</v>
      </c>
      <c r="M177" s="22"/>
      <c r="N177" s="22"/>
      <c r="O177" s="22"/>
      <c r="P177" s="22"/>
      <c r="Q177" s="22"/>
      <c r="R177" s="22"/>
      <c r="S177" s="22"/>
      <c r="T177" s="22"/>
      <c r="U177" s="22"/>
      <c r="V177" s="9">
        <f t="shared" si="19"/>
        <v>24</v>
      </c>
      <c r="W177" s="9">
        <v>1</v>
      </c>
      <c r="X177" s="8">
        <f t="shared" si="16"/>
        <v>24</v>
      </c>
    </row>
    <row r="178" spans="1:24" ht="30" customHeight="1" x14ac:dyDescent="0.3">
      <c r="A178" s="25">
        <f t="shared" si="17"/>
        <v>276</v>
      </c>
      <c r="B178" s="5">
        <f t="shared" si="18"/>
        <v>276</v>
      </c>
      <c r="C178" s="105"/>
      <c r="D178" s="107"/>
      <c r="E178" s="100"/>
      <c r="F178" s="22"/>
      <c r="G178" s="22">
        <v>1</v>
      </c>
      <c r="H178" s="22"/>
      <c r="I178" s="22"/>
      <c r="J178" s="22">
        <v>6</v>
      </c>
      <c r="K178" s="22">
        <v>2</v>
      </c>
      <c r="L178" s="22">
        <v>2</v>
      </c>
      <c r="M178" s="22">
        <v>6</v>
      </c>
      <c r="N178" s="22"/>
      <c r="O178" s="22"/>
      <c r="P178" s="22"/>
      <c r="Q178" s="22"/>
      <c r="R178" s="22">
        <v>2</v>
      </c>
      <c r="S178" s="22"/>
      <c r="T178" s="22">
        <v>4</v>
      </c>
      <c r="U178" s="22">
        <v>1</v>
      </c>
      <c r="V178" s="9">
        <f t="shared" si="19"/>
        <v>24</v>
      </c>
      <c r="W178" s="9">
        <v>1</v>
      </c>
      <c r="X178" s="8">
        <f t="shared" si="16"/>
        <v>24</v>
      </c>
    </row>
    <row r="179" spans="1:24" ht="30" customHeight="1" x14ac:dyDescent="0.3">
      <c r="A179" s="25">
        <f t="shared" si="17"/>
        <v>277</v>
      </c>
      <c r="B179" s="5">
        <f t="shared" si="18"/>
        <v>277</v>
      </c>
      <c r="C179" s="105"/>
      <c r="D179" s="107"/>
      <c r="E179" s="100"/>
      <c r="F179" s="22">
        <v>1</v>
      </c>
      <c r="G179" s="22">
        <v>4</v>
      </c>
      <c r="H179" s="22"/>
      <c r="I179" s="22"/>
      <c r="J179" s="22"/>
      <c r="K179" s="22"/>
      <c r="L179" s="22"/>
      <c r="M179" s="22"/>
      <c r="N179" s="22">
        <v>19</v>
      </c>
      <c r="O179" s="22"/>
      <c r="P179" s="22"/>
      <c r="Q179" s="22"/>
      <c r="R179" s="22"/>
      <c r="S179" s="22"/>
      <c r="T179" s="22"/>
      <c r="U179" s="22"/>
      <c r="V179" s="9">
        <f t="shared" si="19"/>
        <v>24</v>
      </c>
      <c r="W179" s="9">
        <v>1</v>
      </c>
      <c r="X179" s="8">
        <f t="shared" si="16"/>
        <v>24</v>
      </c>
    </row>
    <row r="180" spans="1:24" ht="30" customHeight="1" x14ac:dyDescent="0.3">
      <c r="A180" s="25">
        <f t="shared" si="17"/>
        <v>278</v>
      </c>
      <c r="B180" s="5">
        <f t="shared" si="18"/>
        <v>278</v>
      </c>
      <c r="C180" s="105"/>
      <c r="D180" s="107"/>
      <c r="E180" s="100"/>
      <c r="F180" s="22"/>
      <c r="G180" s="22"/>
      <c r="H180" s="22"/>
      <c r="I180" s="22"/>
      <c r="J180" s="22"/>
      <c r="K180" s="22"/>
      <c r="L180" s="22"/>
      <c r="M180" s="22">
        <v>18</v>
      </c>
      <c r="N180" s="22"/>
      <c r="O180" s="22"/>
      <c r="P180" s="22">
        <v>6</v>
      </c>
      <c r="Q180" s="22"/>
      <c r="R180" s="22"/>
      <c r="S180" s="22"/>
      <c r="T180" s="22"/>
      <c r="U180" s="22"/>
      <c r="V180" s="9">
        <f t="shared" si="19"/>
        <v>24</v>
      </c>
      <c r="W180" s="9">
        <v>1</v>
      </c>
      <c r="X180" s="8">
        <f t="shared" si="16"/>
        <v>24</v>
      </c>
    </row>
    <row r="181" spans="1:24" ht="30" customHeight="1" x14ac:dyDescent="0.3">
      <c r="A181" s="25">
        <f t="shared" si="17"/>
        <v>279</v>
      </c>
      <c r="B181" s="5">
        <f t="shared" si="18"/>
        <v>279</v>
      </c>
      <c r="C181" s="105"/>
      <c r="D181" s="107"/>
      <c r="E181" s="100"/>
      <c r="F181" s="53"/>
      <c r="G181" s="53"/>
      <c r="H181" s="53"/>
      <c r="I181" s="53">
        <v>15</v>
      </c>
      <c r="J181" s="53"/>
      <c r="K181" s="53"/>
      <c r="L181" s="53"/>
      <c r="M181" s="53"/>
      <c r="N181" s="53"/>
      <c r="O181" s="53"/>
      <c r="P181" s="53">
        <v>2</v>
      </c>
      <c r="Q181" s="53"/>
      <c r="R181" s="53"/>
      <c r="S181" s="53"/>
      <c r="T181" s="53"/>
      <c r="U181" s="53">
        <v>4</v>
      </c>
      <c r="V181" s="54">
        <f t="shared" si="19"/>
        <v>21</v>
      </c>
      <c r="W181" s="54">
        <v>1</v>
      </c>
      <c r="X181" s="55">
        <f t="shared" si="16"/>
        <v>21</v>
      </c>
    </row>
    <row r="182" spans="1:24" ht="30" customHeight="1" x14ac:dyDescent="0.3">
      <c r="A182" s="25">
        <f t="shared" si="17"/>
        <v>280</v>
      </c>
      <c r="B182" s="5">
        <f t="shared" si="18"/>
        <v>280</v>
      </c>
      <c r="C182" s="105"/>
      <c r="D182" s="107"/>
      <c r="E182" s="100"/>
      <c r="F182" s="22"/>
      <c r="G182" s="22">
        <v>3</v>
      </c>
      <c r="H182" s="22"/>
      <c r="I182" s="22"/>
      <c r="J182" s="22"/>
      <c r="K182" s="22"/>
      <c r="L182" s="22"/>
      <c r="M182" s="22"/>
      <c r="N182" s="22"/>
      <c r="O182" s="22"/>
      <c r="P182" s="22"/>
      <c r="Q182" s="22">
        <v>1</v>
      </c>
      <c r="R182" s="22">
        <v>20</v>
      </c>
      <c r="S182" s="22"/>
      <c r="T182" s="22"/>
      <c r="U182" s="22"/>
      <c r="V182" s="9">
        <f t="shared" si="19"/>
        <v>24</v>
      </c>
      <c r="W182" s="9">
        <v>1</v>
      </c>
      <c r="X182" s="8">
        <f t="shared" si="16"/>
        <v>24</v>
      </c>
    </row>
    <row r="183" spans="1:24" ht="30" customHeight="1" x14ac:dyDescent="0.3">
      <c r="A183" s="25">
        <f t="shared" si="17"/>
        <v>281</v>
      </c>
      <c r="B183" s="5">
        <f t="shared" si="18"/>
        <v>281</v>
      </c>
      <c r="C183" s="105"/>
      <c r="D183" s="107"/>
      <c r="E183" s="100"/>
      <c r="F183" s="22"/>
      <c r="G183" s="22"/>
      <c r="H183" s="22">
        <v>8</v>
      </c>
      <c r="I183" s="22">
        <v>16</v>
      </c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9">
        <f t="shared" si="19"/>
        <v>24</v>
      </c>
      <c r="W183" s="9">
        <v>1</v>
      </c>
      <c r="X183" s="8">
        <f t="shared" si="16"/>
        <v>24</v>
      </c>
    </row>
    <row r="184" spans="1:24" ht="30" customHeight="1" x14ac:dyDescent="0.3">
      <c r="A184" s="25">
        <f t="shared" si="17"/>
        <v>282</v>
      </c>
      <c r="B184" s="5">
        <f t="shared" si="18"/>
        <v>282</v>
      </c>
      <c r="C184" s="105"/>
      <c r="D184" s="107"/>
      <c r="E184" s="100"/>
      <c r="F184" s="22"/>
      <c r="G184" s="22"/>
      <c r="H184" s="22"/>
      <c r="I184" s="22"/>
      <c r="J184" s="22"/>
      <c r="K184" s="22"/>
      <c r="L184" s="22"/>
      <c r="M184" s="22">
        <v>13</v>
      </c>
      <c r="N184" s="22"/>
      <c r="O184" s="22"/>
      <c r="P184" s="22">
        <v>11</v>
      </c>
      <c r="Q184" s="22"/>
      <c r="R184" s="22"/>
      <c r="S184" s="22"/>
      <c r="T184" s="22"/>
      <c r="U184" s="22"/>
      <c r="V184" s="9">
        <f t="shared" si="19"/>
        <v>24</v>
      </c>
      <c r="W184" s="9">
        <v>1</v>
      </c>
      <c r="X184" s="8">
        <f t="shared" si="16"/>
        <v>24</v>
      </c>
    </row>
    <row r="185" spans="1:24" ht="30" customHeight="1" x14ac:dyDescent="0.3">
      <c r="A185" s="25">
        <f t="shared" si="17"/>
        <v>283</v>
      </c>
      <c r="B185" s="5">
        <f t="shared" si="18"/>
        <v>283</v>
      </c>
      <c r="C185" s="105"/>
      <c r="D185" s="107"/>
      <c r="E185" s="100"/>
      <c r="F185" s="22"/>
      <c r="G185" s="22"/>
      <c r="H185" s="22"/>
      <c r="I185" s="22"/>
      <c r="J185" s="22">
        <v>2</v>
      </c>
      <c r="K185" s="22"/>
      <c r="L185" s="22">
        <v>9</v>
      </c>
      <c r="M185" s="22"/>
      <c r="N185" s="22"/>
      <c r="O185" s="22"/>
      <c r="P185" s="22"/>
      <c r="Q185" s="22"/>
      <c r="R185" s="22"/>
      <c r="S185" s="22">
        <v>13</v>
      </c>
      <c r="T185" s="22"/>
      <c r="U185" s="22"/>
      <c r="V185" s="9">
        <f t="shared" si="19"/>
        <v>24</v>
      </c>
      <c r="W185" s="9">
        <v>1</v>
      </c>
      <c r="X185" s="8">
        <f t="shared" si="16"/>
        <v>24</v>
      </c>
    </row>
    <row r="186" spans="1:24" ht="30" customHeight="1" x14ac:dyDescent="0.3">
      <c r="A186" s="25">
        <f t="shared" si="17"/>
        <v>284</v>
      </c>
      <c r="B186" s="5">
        <f t="shared" si="18"/>
        <v>284</v>
      </c>
      <c r="C186" s="105"/>
      <c r="D186" s="107"/>
      <c r="E186" s="100"/>
      <c r="F186" s="22"/>
      <c r="G186" s="22">
        <v>5</v>
      </c>
      <c r="H186" s="22"/>
      <c r="I186" s="22">
        <v>9</v>
      </c>
      <c r="J186" s="22"/>
      <c r="K186" s="22"/>
      <c r="L186" s="22"/>
      <c r="M186" s="22"/>
      <c r="N186" s="22"/>
      <c r="O186" s="22">
        <v>7</v>
      </c>
      <c r="P186" s="22"/>
      <c r="Q186" s="22"/>
      <c r="R186" s="22"/>
      <c r="S186" s="22"/>
      <c r="T186" s="22">
        <v>3</v>
      </c>
      <c r="U186" s="22"/>
      <c r="V186" s="9">
        <f t="shared" si="19"/>
        <v>24</v>
      </c>
      <c r="W186" s="9">
        <v>1</v>
      </c>
      <c r="X186" s="8">
        <f t="shared" si="16"/>
        <v>24</v>
      </c>
    </row>
    <row r="187" spans="1:24" ht="30" customHeight="1" x14ac:dyDescent="0.3">
      <c r="A187" s="25">
        <f t="shared" ref="A187:A225" si="20">B186+1</f>
        <v>285</v>
      </c>
      <c r="B187" s="5">
        <f t="shared" ref="B187:B225" si="21">B186+W187</f>
        <v>285</v>
      </c>
      <c r="C187" s="105"/>
      <c r="D187" s="107"/>
      <c r="E187" s="100"/>
      <c r="F187" s="22"/>
      <c r="G187" s="22">
        <v>2</v>
      </c>
      <c r="H187" s="22">
        <v>5</v>
      </c>
      <c r="I187" s="22"/>
      <c r="J187" s="22"/>
      <c r="K187" s="22"/>
      <c r="L187" s="22"/>
      <c r="M187" s="22"/>
      <c r="N187" s="22"/>
      <c r="O187" s="22">
        <v>1</v>
      </c>
      <c r="P187" s="22">
        <v>16</v>
      </c>
      <c r="Q187" s="22"/>
      <c r="R187" s="22"/>
      <c r="S187" s="22"/>
      <c r="T187" s="22"/>
      <c r="U187" s="22"/>
      <c r="V187" s="9">
        <f t="shared" si="19"/>
        <v>24</v>
      </c>
      <c r="W187" s="9">
        <v>1</v>
      </c>
      <c r="X187" s="8">
        <f t="shared" si="16"/>
        <v>24</v>
      </c>
    </row>
    <row r="188" spans="1:24" ht="30" customHeight="1" x14ac:dyDescent="0.3">
      <c r="A188" s="25">
        <f t="shared" si="20"/>
        <v>286</v>
      </c>
      <c r="B188" s="5">
        <f t="shared" si="21"/>
        <v>286</v>
      </c>
      <c r="C188" s="105"/>
      <c r="D188" s="107"/>
      <c r="E188" s="100"/>
      <c r="F188" s="22"/>
      <c r="G188" s="22"/>
      <c r="H188" s="22"/>
      <c r="I188" s="22"/>
      <c r="J188" s="22"/>
      <c r="K188" s="22"/>
      <c r="L188" s="22">
        <v>2</v>
      </c>
      <c r="M188" s="22">
        <v>22</v>
      </c>
      <c r="N188" s="22"/>
      <c r="O188" s="22"/>
      <c r="P188" s="22"/>
      <c r="Q188" s="22"/>
      <c r="R188" s="22"/>
      <c r="S188" s="22"/>
      <c r="T188" s="22"/>
      <c r="U188" s="22"/>
      <c r="V188" s="9">
        <f t="shared" si="19"/>
        <v>24</v>
      </c>
      <c r="W188" s="9">
        <v>1</v>
      </c>
      <c r="X188" s="8">
        <f t="shared" si="16"/>
        <v>24</v>
      </c>
    </row>
    <row r="189" spans="1:24" ht="30" customHeight="1" x14ac:dyDescent="0.3">
      <c r="A189" s="25">
        <f t="shared" si="20"/>
        <v>287</v>
      </c>
      <c r="B189" s="5">
        <f t="shared" si="21"/>
        <v>287</v>
      </c>
      <c r="C189" s="105"/>
      <c r="D189" s="107"/>
      <c r="E189" s="100"/>
      <c r="F189" s="22"/>
      <c r="G189" s="22"/>
      <c r="H189" s="22"/>
      <c r="I189" s="22"/>
      <c r="J189" s="22">
        <v>23</v>
      </c>
      <c r="K189" s="22"/>
      <c r="L189" s="22"/>
      <c r="M189" s="22"/>
      <c r="N189" s="22"/>
      <c r="O189" s="22"/>
      <c r="P189" s="22"/>
      <c r="Q189" s="22"/>
      <c r="R189" s="22">
        <v>1</v>
      </c>
      <c r="S189" s="22"/>
      <c r="T189" s="22"/>
      <c r="U189" s="22"/>
      <c r="V189" s="9">
        <f t="shared" si="19"/>
        <v>24</v>
      </c>
      <c r="W189" s="9">
        <v>1</v>
      </c>
      <c r="X189" s="8">
        <f t="shared" si="16"/>
        <v>24</v>
      </c>
    </row>
    <row r="190" spans="1:24" ht="30" customHeight="1" x14ac:dyDescent="0.3">
      <c r="A190" s="25">
        <f t="shared" si="20"/>
        <v>288</v>
      </c>
      <c r="B190" s="5">
        <f t="shared" si="21"/>
        <v>288</v>
      </c>
      <c r="C190" s="105"/>
      <c r="D190" s="107"/>
      <c r="E190" s="100"/>
      <c r="F190" s="22"/>
      <c r="G190" s="22"/>
      <c r="H190" s="22"/>
      <c r="I190" s="22"/>
      <c r="J190" s="22">
        <v>8</v>
      </c>
      <c r="K190" s="22">
        <v>10</v>
      </c>
      <c r="L190" s="22">
        <v>6</v>
      </c>
      <c r="M190" s="22"/>
      <c r="N190" s="22"/>
      <c r="O190" s="22"/>
      <c r="P190" s="22"/>
      <c r="Q190" s="22"/>
      <c r="R190" s="22"/>
      <c r="S190" s="22"/>
      <c r="T190" s="22"/>
      <c r="U190" s="22"/>
      <c r="V190" s="9">
        <f t="shared" si="19"/>
        <v>24</v>
      </c>
      <c r="W190" s="9">
        <v>1</v>
      </c>
      <c r="X190" s="8">
        <f t="shared" si="16"/>
        <v>24</v>
      </c>
    </row>
    <row r="191" spans="1:24" ht="30" customHeight="1" x14ac:dyDescent="0.3">
      <c r="A191" s="25">
        <f t="shared" si="20"/>
        <v>289</v>
      </c>
      <c r="B191" s="5">
        <f t="shared" si="21"/>
        <v>289</v>
      </c>
      <c r="C191" s="105"/>
      <c r="D191" s="107"/>
      <c r="E191" s="100"/>
      <c r="F191" s="22"/>
      <c r="G191" s="22"/>
      <c r="H191" s="22"/>
      <c r="I191" s="22"/>
      <c r="J191" s="22"/>
      <c r="K191" s="22"/>
      <c r="L191" s="22"/>
      <c r="M191" s="22"/>
      <c r="N191" s="22"/>
      <c r="O191" s="22">
        <v>21</v>
      </c>
      <c r="P191" s="22"/>
      <c r="Q191" s="22"/>
      <c r="R191" s="22">
        <v>3</v>
      </c>
      <c r="S191" s="22"/>
      <c r="T191" s="22"/>
      <c r="U191" s="22"/>
      <c r="V191" s="9">
        <f t="shared" si="19"/>
        <v>24</v>
      </c>
      <c r="W191" s="9">
        <v>1</v>
      </c>
      <c r="X191" s="8">
        <f t="shared" si="16"/>
        <v>24</v>
      </c>
    </row>
    <row r="192" spans="1:24" ht="30" customHeight="1" x14ac:dyDescent="0.3">
      <c r="A192" s="25">
        <f t="shared" si="20"/>
        <v>290</v>
      </c>
      <c r="B192" s="5">
        <f t="shared" si="21"/>
        <v>290</v>
      </c>
      <c r="C192" s="105"/>
      <c r="D192" s="107"/>
      <c r="E192" s="100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>
        <v>5</v>
      </c>
      <c r="R192" s="4"/>
      <c r="S192" s="4">
        <v>15</v>
      </c>
      <c r="T192" s="4">
        <v>4</v>
      </c>
      <c r="U192" s="4"/>
      <c r="V192" s="28">
        <f t="shared" si="19"/>
        <v>24</v>
      </c>
      <c r="W192" s="28">
        <v>1</v>
      </c>
      <c r="X192" s="29">
        <f t="shared" si="16"/>
        <v>24</v>
      </c>
    </row>
    <row r="193" spans="1:24" ht="30" customHeight="1" x14ac:dyDescent="0.3">
      <c r="A193" s="25">
        <f t="shared" si="20"/>
        <v>291</v>
      </c>
      <c r="B193" s="5">
        <f t="shared" si="21"/>
        <v>291</v>
      </c>
      <c r="C193" s="105"/>
      <c r="D193" s="107"/>
      <c r="E193" s="100"/>
      <c r="F193" s="22"/>
      <c r="G193" s="22"/>
      <c r="H193" s="22"/>
      <c r="I193" s="22">
        <v>12</v>
      </c>
      <c r="J193" s="22"/>
      <c r="K193" s="22"/>
      <c r="L193" s="22"/>
      <c r="M193" s="22"/>
      <c r="N193" s="22">
        <v>12</v>
      </c>
      <c r="O193" s="22"/>
      <c r="P193" s="22"/>
      <c r="Q193" s="22"/>
      <c r="R193" s="22"/>
      <c r="S193" s="22"/>
      <c r="T193" s="22"/>
      <c r="U193" s="22"/>
      <c r="V193" s="9">
        <f t="shared" si="19"/>
        <v>24</v>
      </c>
      <c r="W193" s="9">
        <v>1</v>
      </c>
      <c r="X193" s="8">
        <f t="shared" si="16"/>
        <v>24</v>
      </c>
    </row>
    <row r="194" spans="1:24" ht="30" customHeight="1" thickBot="1" x14ac:dyDescent="0.35">
      <c r="A194" s="25">
        <f t="shared" si="20"/>
        <v>292</v>
      </c>
      <c r="B194" s="5">
        <f t="shared" si="21"/>
        <v>292</v>
      </c>
      <c r="C194" s="105"/>
      <c r="D194" s="107"/>
      <c r="E194" s="101"/>
      <c r="F194" s="30"/>
      <c r="G194" s="30"/>
      <c r="H194" s="30">
        <v>9</v>
      </c>
      <c r="I194" s="30"/>
      <c r="J194" s="30"/>
      <c r="K194" s="30"/>
      <c r="L194" s="30"/>
      <c r="M194" s="30"/>
      <c r="N194" s="30">
        <v>9</v>
      </c>
      <c r="O194" s="30"/>
      <c r="P194" s="30">
        <v>6</v>
      </c>
      <c r="Q194" s="30"/>
      <c r="R194" s="30"/>
      <c r="S194" s="30"/>
      <c r="T194" s="30"/>
      <c r="U194" s="30"/>
      <c r="V194" s="14">
        <f t="shared" si="19"/>
        <v>24</v>
      </c>
      <c r="W194" s="14">
        <v>1</v>
      </c>
      <c r="X194" s="15">
        <f t="shared" si="16"/>
        <v>24</v>
      </c>
    </row>
    <row r="195" spans="1:24" ht="30" customHeight="1" x14ac:dyDescent="0.3">
      <c r="A195" s="25">
        <f t="shared" si="20"/>
        <v>293</v>
      </c>
      <c r="B195" s="5">
        <f t="shared" si="21"/>
        <v>293</v>
      </c>
      <c r="C195" s="105"/>
      <c r="D195" s="107"/>
      <c r="E195" s="99" t="s">
        <v>37</v>
      </c>
      <c r="F195" s="4"/>
      <c r="G195" s="4"/>
      <c r="H195" s="4">
        <v>24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28">
        <f t="shared" si="19"/>
        <v>24</v>
      </c>
      <c r="W195" s="28">
        <v>1</v>
      </c>
      <c r="X195" s="29">
        <f t="shared" si="16"/>
        <v>24</v>
      </c>
    </row>
    <row r="196" spans="1:24" ht="30" customHeight="1" x14ac:dyDescent="0.3">
      <c r="A196" s="25">
        <f t="shared" si="20"/>
        <v>294</v>
      </c>
      <c r="B196" s="5">
        <f t="shared" si="21"/>
        <v>295</v>
      </c>
      <c r="C196" s="105"/>
      <c r="D196" s="107"/>
      <c r="E196" s="100"/>
      <c r="F196" s="22"/>
      <c r="G196" s="22"/>
      <c r="H196" s="22"/>
      <c r="I196" s="22"/>
      <c r="J196" s="22"/>
      <c r="K196" s="22">
        <v>24</v>
      </c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9">
        <f t="shared" si="19"/>
        <v>24</v>
      </c>
      <c r="W196" s="9">
        <v>2</v>
      </c>
      <c r="X196" s="8">
        <f t="shared" si="16"/>
        <v>48</v>
      </c>
    </row>
    <row r="197" spans="1:24" ht="30" customHeight="1" x14ac:dyDescent="0.3">
      <c r="A197" s="25">
        <f t="shared" si="20"/>
        <v>296</v>
      </c>
      <c r="B197" s="5">
        <f t="shared" si="21"/>
        <v>297</v>
      </c>
      <c r="C197" s="105"/>
      <c r="D197" s="107"/>
      <c r="E197" s="100"/>
      <c r="F197" s="22"/>
      <c r="G197" s="22"/>
      <c r="H197" s="22"/>
      <c r="I197" s="22"/>
      <c r="J197" s="22"/>
      <c r="K197" s="22"/>
      <c r="L197" s="22">
        <v>24</v>
      </c>
      <c r="M197" s="22"/>
      <c r="N197" s="22"/>
      <c r="O197" s="22"/>
      <c r="P197" s="22"/>
      <c r="Q197" s="22"/>
      <c r="R197" s="22"/>
      <c r="S197" s="22"/>
      <c r="T197" s="22"/>
      <c r="U197" s="22"/>
      <c r="V197" s="9">
        <f t="shared" si="19"/>
        <v>24</v>
      </c>
      <c r="W197" s="9">
        <v>2</v>
      </c>
      <c r="X197" s="8">
        <f t="shared" si="16"/>
        <v>48</v>
      </c>
    </row>
    <row r="198" spans="1:24" ht="30" customHeight="1" x14ac:dyDescent="0.3">
      <c r="A198" s="25">
        <f t="shared" si="20"/>
        <v>298</v>
      </c>
      <c r="B198" s="5">
        <f t="shared" si="21"/>
        <v>298</v>
      </c>
      <c r="C198" s="105"/>
      <c r="D198" s="107"/>
      <c r="E198" s="100"/>
      <c r="F198" s="22"/>
      <c r="G198" s="22"/>
      <c r="H198" s="22"/>
      <c r="I198" s="22"/>
      <c r="J198" s="22"/>
      <c r="K198" s="22"/>
      <c r="L198" s="22"/>
      <c r="M198" s="22">
        <v>24</v>
      </c>
      <c r="N198" s="22"/>
      <c r="O198" s="22"/>
      <c r="P198" s="22"/>
      <c r="Q198" s="22"/>
      <c r="R198" s="22"/>
      <c r="S198" s="22"/>
      <c r="T198" s="22"/>
      <c r="U198" s="22"/>
      <c r="V198" s="9">
        <f t="shared" si="19"/>
        <v>24</v>
      </c>
      <c r="W198" s="9">
        <v>1</v>
      </c>
      <c r="X198" s="8">
        <f t="shared" si="16"/>
        <v>24</v>
      </c>
    </row>
    <row r="199" spans="1:24" ht="30" customHeight="1" x14ac:dyDescent="0.3">
      <c r="A199" s="25">
        <f t="shared" si="20"/>
        <v>299</v>
      </c>
      <c r="B199" s="5">
        <f t="shared" si="21"/>
        <v>300</v>
      </c>
      <c r="C199" s="105"/>
      <c r="D199" s="107"/>
      <c r="E199" s="100"/>
      <c r="F199" s="22"/>
      <c r="G199" s="22"/>
      <c r="H199" s="22"/>
      <c r="I199" s="22"/>
      <c r="J199" s="22"/>
      <c r="K199" s="22"/>
      <c r="L199" s="22"/>
      <c r="M199" s="22"/>
      <c r="N199" s="22">
        <v>24</v>
      </c>
      <c r="O199" s="22"/>
      <c r="P199" s="22"/>
      <c r="Q199" s="22"/>
      <c r="R199" s="22"/>
      <c r="S199" s="22"/>
      <c r="T199" s="22"/>
      <c r="U199" s="22"/>
      <c r="V199" s="9">
        <f t="shared" si="19"/>
        <v>24</v>
      </c>
      <c r="W199" s="9">
        <v>2</v>
      </c>
      <c r="X199" s="8">
        <f t="shared" si="16"/>
        <v>48</v>
      </c>
    </row>
    <row r="200" spans="1:24" ht="30" customHeight="1" x14ac:dyDescent="0.3">
      <c r="A200" s="25">
        <f t="shared" si="20"/>
        <v>301</v>
      </c>
      <c r="B200" s="5">
        <f t="shared" si="21"/>
        <v>301</v>
      </c>
      <c r="C200" s="105"/>
      <c r="D200" s="107"/>
      <c r="E200" s="100"/>
      <c r="F200" s="22"/>
      <c r="G200" s="22"/>
      <c r="H200" s="22"/>
      <c r="I200" s="22"/>
      <c r="J200" s="22"/>
      <c r="K200" s="22"/>
      <c r="L200" s="22"/>
      <c r="M200" s="22"/>
      <c r="N200" s="22"/>
      <c r="O200" s="22">
        <v>24</v>
      </c>
      <c r="P200" s="22"/>
      <c r="Q200" s="22"/>
      <c r="R200" s="22"/>
      <c r="S200" s="22"/>
      <c r="T200" s="22"/>
      <c r="U200" s="22"/>
      <c r="V200" s="9">
        <f t="shared" si="19"/>
        <v>24</v>
      </c>
      <c r="W200" s="9">
        <v>1</v>
      </c>
      <c r="X200" s="8">
        <f t="shared" si="16"/>
        <v>24</v>
      </c>
    </row>
    <row r="201" spans="1:24" ht="30" customHeight="1" x14ac:dyDescent="0.3">
      <c r="A201" s="25">
        <f t="shared" si="20"/>
        <v>302</v>
      </c>
      <c r="B201" s="5">
        <f t="shared" si="21"/>
        <v>302</v>
      </c>
      <c r="C201" s="105"/>
      <c r="D201" s="107"/>
      <c r="E201" s="100"/>
      <c r="F201" s="22"/>
      <c r="G201" s="22">
        <v>2</v>
      </c>
      <c r="H201" s="22">
        <v>4</v>
      </c>
      <c r="I201" s="22">
        <v>7</v>
      </c>
      <c r="J201" s="22">
        <v>4</v>
      </c>
      <c r="K201" s="22">
        <v>5</v>
      </c>
      <c r="L201" s="22"/>
      <c r="M201" s="22">
        <v>2</v>
      </c>
      <c r="N201" s="22"/>
      <c r="O201" s="22"/>
      <c r="P201" s="22"/>
      <c r="Q201" s="22"/>
      <c r="R201" s="22"/>
      <c r="S201" s="22"/>
      <c r="T201" s="22"/>
      <c r="U201" s="22"/>
      <c r="V201" s="9">
        <f t="shared" si="19"/>
        <v>24</v>
      </c>
      <c r="W201" s="9">
        <v>1</v>
      </c>
      <c r="X201" s="8">
        <f t="shared" si="16"/>
        <v>24</v>
      </c>
    </row>
    <row r="202" spans="1:24" ht="30" customHeight="1" x14ac:dyDescent="0.3">
      <c r="A202" s="25">
        <f t="shared" si="20"/>
        <v>303</v>
      </c>
      <c r="B202" s="5">
        <f t="shared" si="21"/>
        <v>303</v>
      </c>
      <c r="C202" s="105"/>
      <c r="D202" s="107"/>
      <c r="E202" s="100"/>
      <c r="F202" s="22"/>
      <c r="G202" s="22"/>
      <c r="H202" s="22"/>
      <c r="I202" s="22"/>
      <c r="J202" s="22">
        <v>17</v>
      </c>
      <c r="K202" s="22"/>
      <c r="L202" s="22"/>
      <c r="M202" s="22"/>
      <c r="N202" s="22"/>
      <c r="O202" s="22"/>
      <c r="P202" s="22"/>
      <c r="Q202" s="22"/>
      <c r="R202" s="22"/>
      <c r="S202" s="22"/>
      <c r="T202" s="22">
        <v>7</v>
      </c>
      <c r="U202" s="22"/>
      <c r="V202" s="9">
        <f t="shared" si="19"/>
        <v>24</v>
      </c>
      <c r="W202" s="9">
        <v>1</v>
      </c>
      <c r="X202" s="8">
        <f t="shared" si="16"/>
        <v>24</v>
      </c>
    </row>
    <row r="203" spans="1:24" ht="30" customHeight="1" x14ac:dyDescent="0.3">
      <c r="A203" s="25">
        <f t="shared" si="20"/>
        <v>304</v>
      </c>
      <c r="B203" s="5">
        <f t="shared" si="21"/>
        <v>304</v>
      </c>
      <c r="C203" s="105"/>
      <c r="D203" s="107"/>
      <c r="E203" s="100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>
        <v>23</v>
      </c>
      <c r="Q203" s="22"/>
      <c r="R203" s="22"/>
      <c r="S203" s="22"/>
      <c r="T203" s="22">
        <v>1</v>
      </c>
      <c r="U203" s="22"/>
      <c r="V203" s="9">
        <f t="shared" si="19"/>
        <v>24</v>
      </c>
      <c r="W203" s="9">
        <v>1</v>
      </c>
      <c r="X203" s="8">
        <f t="shared" si="16"/>
        <v>24</v>
      </c>
    </row>
    <row r="204" spans="1:24" ht="30" customHeight="1" x14ac:dyDescent="0.3">
      <c r="A204" s="25">
        <f t="shared" si="20"/>
        <v>305</v>
      </c>
      <c r="B204" s="5">
        <f t="shared" si="21"/>
        <v>305</v>
      </c>
      <c r="C204" s="105"/>
      <c r="D204" s="107"/>
      <c r="E204" s="100"/>
      <c r="F204" s="53"/>
      <c r="G204" s="53"/>
      <c r="H204" s="53"/>
      <c r="I204" s="53"/>
      <c r="J204" s="53"/>
      <c r="K204" s="53">
        <v>2</v>
      </c>
      <c r="L204" s="53">
        <v>15</v>
      </c>
      <c r="M204" s="53"/>
      <c r="N204" s="53"/>
      <c r="O204" s="53"/>
      <c r="P204" s="53"/>
      <c r="Q204" s="53">
        <v>3</v>
      </c>
      <c r="R204" s="53"/>
      <c r="S204" s="53"/>
      <c r="T204" s="53"/>
      <c r="U204" s="53"/>
      <c r="V204" s="54">
        <f t="shared" si="19"/>
        <v>20</v>
      </c>
      <c r="W204" s="54">
        <v>1</v>
      </c>
      <c r="X204" s="55">
        <f t="shared" si="16"/>
        <v>20</v>
      </c>
    </row>
    <row r="205" spans="1:24" ht="30" customHeight="1" x14ac:dyDescent="0.3">
      <c r="A205" s="25">
        <f t="shared" si="20"/>
        <v>306</v>
      </c>
      <c r="B205" s="5">
        <f t="shared" si="21"/>
        <v>306</v>
      </c>
      <c r="C205" s="105"/>
      <c r="D205" s="107"/>
      <c r="E205" s="100"/>
      <c r="F205" s="22"/>
      <c r="G205" s="22"/>
      <c r="H205" s="22">
        <v>7</v>
      </c>
      <c r="I205" s="22"/>
      <c r="J205" s="22">
        <v>2</v>
      </c>
      <c r="K205" s="22">
        <v>4</v>
      </c>
      <c r="L205" s="22">
        <v>7</v>
      </c>
      <c r="M205" s="22">
        <v>4</v>
      </c>
      <c r="N205" s="22"/>
      <c r="O205" s="22"/>
      <c r="P205" s="22"/>
      <c r="Q205" s="22"/>
      <c r="R205" s="22"/>
      <c r="S205" s="22"/>
      <c r="T205" s="22"/>
      <c r="U205" s="22"/>
      <c r="V205" s="9">
        <f t="shared" si="19"/>
        <v>24</v>
      </c>
      <c r="W205" s="9">
        <v>1</v>
      </c>
      <c r="X205" s="8">
        <f t="shared" si="16"/>
        <v>24</v>
      </c>
    </row>
    <row r="206" spans="1:24" ht="30" customHeight="1" x14ac:dyDescent="0.3">
      <c r="A206" s="25">
        <f t="shared" si="20"/>
        <v>307</v>
      </c>
      <c r="B206" s="5">
        <f t="shared" si="21"/>
        <v>307</v>
      </c>
      <c r="C206" s="105"/>
      <c r="D206" s="107"/>
      <c r="E206" s="100"/>
      <c r="F206" s="22"/>
      <c r="G206" s="22"/>
      <c r="H206" s="22"/>
      <c r="I206" s="22">
        <v>21</v>
      </c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>
        <v>3</v>
      </c>
      <c r="V206" s="9">
        <f t="shared" ref="V206:V215" si="22">SUM(F206:U206)</f>
        <v>24</v>
      </c>
      <c r="W206" s="9">
        <v>1</v>
      </c>
      <c r="X206" s="8">
        <f t="shared" ref="X206:X215" si="23">W206*V206</f>
        <v>24</v>
      </c>
    </row>
    <row r="207" spans="1:24" ht="30" customHeight="1" x14ac:dyDescent="0.3">
      <c r="A207" s="25">
        <f t="shared" si="20"/>
        <v>308</v>
      </c>
      <c r="B207" s="5">
        <f t="shared" si="21"/>
        <v>308</v>
      </c>
      <c r="C207" s="105"/>
      <c r="D207" s="107"/>
      <c r="E207" s="100"/>
      <c r="F207" s="53"/>
      <c r="G207" s="53"/>
      <c r="H207" s="53"/>
      <c r="I207" s="53"/>
      <c r="J207" s="53">
        <v>9</v>
      </c>
      <c r="K207" s="53">
        <v>10</v>
      </c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4">
        <f t="shared" si="22"/>
        <v>19</v>
      </c>
      <c r="W207" s="54">
        <v>1</v>
      </c>
      <c r="X207" s="55">
        <f t="shared" si="23"/>
        <v>19</v>
      </c>
    </row>
    <row r="208" spans="1:24" ht="30" customHeight="1" x14ac:dyDescent="0.3">
      <c r="A208" s="25">
        <f t="shared" si="20"/>
        <v>309</v>
      </c>
      <c r="B208" s="5">
        <f t="shared" si="21"/>
        <v>309</v>
      </c>
      <c r="C208" s="105"/>
      <c r="D208" s="107"/>
      <c r="E208" s="100"/>
      <c r="F208" s="22">
        <v>2</v>
      </c>
      <c r="G208" s="22"/>
      <c r="H208" s="22"/>
      <c r="I208" s="22">
        <v>3</v>
      </c>
      <c r="J208" s="22"/>
      <c r="K208" s="22"/>
      <c r="L208" s="22">
        <v>1</v>
      </c>
      <c r="M208" s="22">
        <v>2</v>
      </c>
      <c r="N208" s="22"/>
      <c r="O208" s="22">
        <v>3</v>
      </c>
      <c r="P208" s="22">
        <v>3</v>
      </c>
      <c r="Q208" s="22"/>
      <c r="R208" s="22">
        <v>8</v>
      </c>
      <c r="S208" s="22"/>
      <c r="T208" s="22">
        <v>2</v>
      </c>
      <c r="U208" s="22"/>
      <c r="V208" s="9">
        <f t="shared" si="22"/>
        <v>24</v>
      </c>
      <c r="W208" s="9">
        <v>1</v>
      </c>
      <c r="X208" s="8">
        <f t="shared" si="23"/>
        <v>24</v>
      </c>
    </row>
    <row r="209" spans="1:24" ht="30" customHeight="1" x14ac:dyDescent="0.3">
      <c r="A209" s="25">
        <f t="shared" si="20"/>
        <v>310</v>
      </c>
      <c r="B209" s="5">
        <f t="shared" si="21"/>
        <v>310</v>
      </c>
      <c r="C209" s="105"/>
      <c r="D209" s="107"/>
      <c r="E209" s="100"/>
      <c r="F209" s="22"/>
      <c r="G209" s="22"/>
      <c r="H209" s="22"/>
      <c r="I209" s="22">
        <v>7</v>
      </c>
      <c r="J209" s="22"/>
      <c r="K209" s="22"/>
      <c r="L209" s="22"/>
      <c r="M209" s="22"/>
      <c r="N209" s="22"/>
      <c r="O209" s="22"/>
      <c r="P209" s="22"/>
      <c r="Q209" s="22"/>
      <c r="R209" s="22"/>
      <c r="S209" s="22">
        <v>17</v>
      </c>
      <c r="T209" s="22"/>
      <c r="U209" s="22"/>
      <c r="V209" s="9">
        <f t="shared" si="22"/>
        <v>24</v>
      </c>
      <c r="W209" s="9">
        <v>1</v>
      </c>
      <c r="X209" s="8">
        <f t="shared" si="23"/>
        <v>24</v>
      </c>
    </row>
    <row r="210" spans="1:24" ht="30" customHeight="1" x14ac:dyDescent="0.3">
      <c r="A210" s="25">
        <f t="shared" si="20"/>
        <v>311</v>
      </c>
      <c r="B210" s="5">
        <f t="shared" si="21"/>
        <v>311</v>
      </c>
      <c r="C210" s="105"/>
      <c r="D210" s="107"/>
      <c r="E210" s="100"/>
      <c r="F210" s="22"/>
      <c r="G210" s="22"/>
      <c r="H210" s="22"/>
      <c r="I210" s="22"/>
      <c r="J210" s="22"/>
      <c r="K210" s="22"/>
      <c r="L210" s="22"/>
      <c r="M210" s="22"/>
      <c r="N210" s="22">
        <v>23</v>
      </c>
      <c r="O210" s="22"/>
      <c r="P210" s="22"/>
      <c r="Q210" s="22"/>
      <c r="R210" s="22"/>
      <c r="S210" s="22"/>
      <c r="T210" s="22">
        <v>1</v>
      </c>
      <c r="U210" s="22"/>
      <c r="V210" s="9">
        <f t="shared" si="22"/>
        <v>24</v>
      </c>
      <c r="W210" s="9">
        <v>1</v>
      </c>
      <c r="X210" s="8">
        <f t="shared" si="23"/>
        <v>24</v>
      </c>
    </row>
    <row r="211" spans="1:24" ht="30" customHeight="1" x14ac:dyDescent="0.3">
      <c r="A211" s="25">
        <f t="shared" si="20"/>
        <v>312</v>
      </c>
      <c r="B211" s="5">
        <f t="shared" si="21"/>
        <v>312</v>
      </c>
      <c r="C211" s="105"/>
      <c r="D211" s="107"/>
      <c r="E211" s="100"/>
      <c r="F211" s="22"/>
      <c r="G211" s="22">
        <v>11</v>
      </c>
      <c r="H211" s="22">
        <v>13</v>
      </c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9">
        <f t="shared" si="22"/>
        <v>24</v>
      </c>
      <c r="W211" s="9">
        <v>1</v>
      </c>
      <c r="X211" s="8">
        <f t="shared" si="23"/>
        <v>24</v>
      </c>
    </row>
    <row r="212" spans="1:24" ht="30" customHeight="1" x14ac:dyDescent="0.3">
      <c r="A212" s="25">
        <f t="shared" si="20"/>
        <v>313</v>
      </c>
      <c r="B212" s="5">
        <f t="shared" si="21"/>
        <v>313</v>
      </c>
      <c r="C212" s="105"/>
      <c r="D212" s="107"/>
      <c r="E212" s="100"/>
      <c r="F212" s="22"/>
      <c r="G212" s="22"/>
      <c r="H212" s="22"/>
      <c r="I212" s="22"/>
      <c r="J212" s="22"/>
      <c r="K212" s="22"/>
      <c r="L212" s="22"/>
      <c r="M212" s="22">
        <v>8</v>
      </c>
      <c r="N212" s="22"/>
      <c r="O212" s="22"/>
      <c r="P212" s="22">
        <v>16</v>
      </c>
      <c r="Q212" s="22"/>
      <c r="R212" s="22"/>
      <c r="S212" s="22"/>
      <c r="T212" s="22"/>
      <c r="U212" s="22"/>
      <c r="V212" s="9">
        <f t="shared" si="22"/>
        <v>24</v>
      </c>
      <c r="W212" s="9">
        <v>1</v>
      </c>
      <c r="X212" s="8">
        <f t="shared" si="23"/>
        <v>24</v>
      </c>
    </row>
    <row r="213" spans="1:24" ht="30" customHeight="1" x14ac:dyDescent="0.3">
      <c r="A213" s="25">
        <f t="shared" si="20"/>
        <v>314</v>
      </c>
      <c r="B213" s="5">
        <f t="shared" si="21"/>
        <v>314</v>
      </c>
      <c r="C213" s="105"/>
      <c r="D213" s="107"/>
      <c r="E213" s="100"/>
      <c r="F213" s="22"/>
      <c r="G213" s="22"/>
      <c r="H213" s="22"/>
      <c r="I213" s="22"/>
      <c r="J213" s="22"/>
      <c r="K213" s="22"/>
      <c r="L213" s="22"/>
      <c r="M213" s="22"/>
      <c r="N213" s="22">
        <v>6</v>
      </c>
      <c r="O213" s="22"/>
      <c r="P213" s="22"/>
      <c r="Q213" s="22"/>
      <c r="R213" s="22">
        <v>4</v>
      </c>
      <c r="S213" s="22">
        <v>14</v>
      </c>
      <c r="T213" s="22"/>
      <c r="U213" s="22"/>
      <c r="V213" s="9">
        <f t="shared" si="22"/>
        <v>24</v>
      </c>
      <c r="W213" s="9">
        <v>1</v>
      </c>
      <c r="X213" s="8">
        <f t="shared" si="23"/>
        <v>24</v>
      </c>
    </row>
    <row r="214" spans="1:24" ht="30" customHeight="1" x14ac:dyDescent="0.3">
      <c r="A214" s="25">
        <f t="shared" si="20"/>
        <v>315</v>
      </c>
      <c r="B214" s="5">
        <f t="shared" si="21"/>
        <v>315</v>
      </c>
      <c r="C214" s="105"/>
      <c r="D214" s="107"/>
      <c r="E214" s="100"/>
      <c r="F214" s="22"/>
      <c r="G214" s="22"/>
      <c r="H214" s="22"/>
      <c r="I214" s="22">
        <v>4</v>
      </c>
      <c r="J214" s="22"/>
      <c r="K214" s="22"/>
      <c r="L214" s="22"/>
      <c r="M214" s="22"/>
      <c r="N214" s="22">
        <v>9</v>
      </c>
      <c r="O214" s="22"/>
      <c r="P214" s="22"/>
      <c r="Q214" s="22">
        <v>11</v>
      </c>
      <c r="R214" s="22"/>
      <c r="S214" s="22"/>
      <c r="T214" s="22"/>
      <c r="U214" s="22"/>
      <c r="V214" s="9">
        <f t="shared" si="22"/>
        <v>24</v>
      </c>
      <c r="W214" s="9">
        <v>1</v>
      </c>
      <c r="X214" s="8">
        <f t="shared" si="23"/>
        <v>24</v>
      </c>
    </row>
    <row r="215" spans="1:24" ht="30" customHeight="1" x14ac:dyDescent="0.3">
      <c r="A215" s="25">
        <f t="shared" si="20"/>
        <v>316</v>
      </c>
      <c r="B215" s="5">
        <f t="shared" si="21"/>
        <v>316</v>
      </c>
      <c r="C215" s="105"/>
      <c r="D215" s="107"/>
      <c r="E215" s="100"/>
      <c r="F215" s="22"/>
      <c r="G215" s="22">
        <v>6</v>
      </c>
      <c r="H215" s="22"/>
      <c r="I215" s="22">
        <v>2</v>
      </c>
      <c r="J215" s="22"/>
      <c r="K215" s="22">
        <v>4</v>
      </c>
      <c r="L215" s="22"/>
      <c r="M215" s="22">
        <v>4</v>
      </c>
      <c r="N215" s="22">
        <v>1</v>
      </c>
      <c r="O215" s="22">
        <v>3</v>
      </c>
      <c r="P215" s="22"/>
      <c r="Q215" s="22">
        <v>4</v>
      </c>
      <c r="R215" s="22"/>
      <c r="S215" s="22"/>
      <c r="T215" s="22"/>
      <c r="U215" s="22"/>
      <c r="V215" s="9">
        <f t="shared" si="22"/>
        <v>24</v>
      </c>
      <c r="W215" s="9">
        <v>1</v>
      </c>
      <c r="X215" s="8">
        <f t="shared" si="23"/>
        <v>24</v>
      </c>
    </row>
    <row r="216" spans="1:24" ht="30" customHeight="1" x14ac:dyDescent="0.3">
      <c r="A216" s="25">
        <f t="shared" si="20"/>
        <v>317</v>
      </c>
      <c r="B216" s="5">
        <f t="shared" si="21"/>
        <v>317</v>
      </c>
      <c r="C216" s="105"/>
      <c r="D216" s="107"/>
      <c r="E216" s="100"/>
      <c r="F216" s="22"/>
      <c r="G216" s="22">
        <v>9</v>
      </c>
      <c r="H216" s="22"/>
      <c r="I216" s="22"/>
      <c r="J216" s="22"/>
      <c r="K216" s="22"/>
      <c r="L216" s="22">
        <v>15</v>
      </c>
      <c r="M216" s="22"/>
      <c r="N216" s="22"/>
      <c r="O216" s="22"/>
      <c r="P216" s="22"/>
      <c r="Q216" s="22"/>
      <c r="R216" s="22"/>
      <c r="S216" s="22"/>
      <c r="T216" s="22"/>
      <c r="U216" s="22"/>
      <c r="V216" s="9">
        <f t="shared" ref="V216:V219" si="24">SUM(F216:U216)</f>
        <v>24</v>
      </c>
      <c r="W216" s="9">
        <v>1</v>
      </c>
      <c r="X216" s="8">
        <f t="shared" ref="X216:X219" si="25">W216*V216</f>
        <v>24</v>
      </c>
    </row>
    <row r="217" spans="1:24" ht="30" customHeight="1" x14ac:dyDescent="0.3">
      <c r="A217" s="25">
        <f t="shared" si="20"/>
        <v>318</v>
      </c>
      <c r="B217" s="5">
        <f t="shared" si="21"/>
        <v>318</v>
      </c>
      <c r="C217" s="105"/>
      <c r="D217" s="107"/>
      <c r="E217" s="100"/>
      <c r="F217" s="22"/>
      <c r="G217" s="22"/>
      <c r="H217" s="22"/>
      <c r="I217" s="22">
        <v>5</v>
      </c>
      <c r="J217" s="22"/>
      <c r="K217" s="22"/>
      <c r="L217" s="22">
        <v>19</v>
      </c>
      <c r="M217" s="22"/>
      <c r="N217" s="22"/>
      <c r="O217" s="22"/>
      <c r="P217" s="22"/>
      <c r="Q217" s="22"/>
      <c r="R217" s="22"/>
      <c r="S217" s="22"/>
      <c r="T217" s="22"/>
      <c r="U217" s="22"/>
      <c r="V217" s="9">
        <f t="shared" si="24"/>
        <v>24</v>
      </c>
      <c r="W217" s="9">
        <v>1</v>
      </c>
      <c r="X217" s="8">
        <f t="shared" si="25"/>
        <v>24</v>
      </c>
    </row>
    <row r="218" spans="1:24" ht="30" customHeight="1" x14ac:dyDescent="0.3">
      <c r="A218" s="25">
        <f t="shared" si="20"/>
        <v>319</v>
      </c>
      <c r="B218" s="5">
        <f t="shared" si="21"/>
        <v>319</v>
      </c>
      <c r="C218" s="105"/>
      <c r="D218" s="107"/>
      <c r="E218" s="100"/>
      <c r="F218" s="22"/>
      <c r="G218" s="22"/>
      <c r="H218" s="22"/>
      <c r="I218" s="22"/>
      <c r="J218" s="22"/>
      <c r="K218" s="22"/>
      <c r="L218" s="22"/>
      <c r="M218" s="22"/>
      <c r="N218" s="22">
        <v>9</v>
      </c>
      <c r="O218" s="22">
        <v>15</v>
      </c>
      <c r="P218" s="22"/>
      <c r="Q218" s="22"/>
      <c r="R218" s="22"/>
      <c r="S218" s="22"/>
      <c r="T218" s="22"/>
      <c r="U218" s="22"/>
      <c r="V218" s="9">
        <f t="shared" si="24"/>
        <v>24</v>
      </c>
      <c r="W218" s="9">
        <v>1</v>
      </c>
      <c r="X218" s="8">
        <f t="shared" si="25"/>
        <v>24</v>
      </c>
    </row>
    <row r="219" spans="1:24" ht="30" customHeight="1" x14ac:dyDescent="0.3">
      <c r="A219" s="25">
        <f t="shared" si="20"/>
        <v>320</v>
      </c>
      <c r="B219" s="5">
        <f t="shared" si="21"/>
        <v>320</v>
      </c>
      <c r="C219" s="105"/>
      <c r="D219" s="107"/>
      <c r="E219" s="100"/>
      <c r="F219" s="22"/>
      <c r="G219" s="22"/>
      <c r="H219" s="22"/>
      <c r="I219" s="22"/>
      <c r="J219" s="22">
        <v>21</v>
      </c>
      <c r="K219" s="22"/>
      <c r="L219" s="22"/>
      <c r="M219" s="22"/>
      <c r="N219" s="22">
        <v>3</v>
      </c>
      <c r="O219" s="22"/>
      <c r="P219" s="22"/>
      <c r="Q219" s="22"/>
      <c r="R219" s="22"/>
      <c r="S219" s="22"/>
      <c r="T219" s="22"/>
      <c r="U219" s="22"/>
      <c r="V219" s="9">
        <f t="shared" si="24"/>
        <v>24</v>
      </c>
      <c r="W219" s="9">
        <v>1</v>
      </c>
      <c r="X219" s="8">
        <f t="shared" si="25"/>
        <v>24</v>
      </c>
    </row>
    <row r="220" spans="1:24" ht="30" customHeight="1" x14ac:dyDescent="0.3">
      <c r="A220" s="25">
        <f t="shared" si="20"/>
        <v>321</v>
      </c>
      <c r="B220" s="5">
        <f t="shared" si="21"/>
        <v>321</v>
      </c>
      <c r="C220" s="105"/>
      <c r="D220" s="107"/>
      <c r="E220" s="100"/>
      <c r="F220" s="22"/>
      <c r="G220" s="22"/>
      <c r="H220" s="22">
        <v>10</v>
      </c>
      <c r="I220" s="22"/>
      <c r="J220" s="22"/>
      <c r="K220" s="22">
        <v>14</v>
      </c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9">
        <f t="shared" si="19"/>
        <v>24</v>
      </c>
      <c r="W220" s="9">
        <v>1</v>
      </c>
      <c r="X220" s="8">
        <f t="shared" si="16"/>
        <v>24</v>
      </c>
    </row>
    <row r="221" spans="1:24" ht="30" customHeight="1" x14ac:dyDescent="0.3">
      <c r="A221" s="25">
        <f t="shared" si="20"/>
        <v>322</v>
      </c>
      <c r="B221" s="5">
        <f t="shared" si="21"/>
        <v>322</v>
      </c>
      <c r="C221" s="105"/>
      <c r="D221" s="107"/>
      <c r="E221" s="100"/>
      <c r="F221" s="22">
        <v>1</v>
      </c>
      <c r="G221" s="22">
        <v>14</v>
      </c>
      <c r="H221" s="22">
        <v>9</v>
      </c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9">
        <f t="shared" si="19"/>
        <v>24</v>
      </c>
      <c r="W221" s="9">
        <v>1</v>
      </c>
      <c r="X221" s="8">
        <f t="shared" si="16"/>
        <v>24</v>
      </c>
    </row>
    <row r="222" spans="1:24" ht="30" customHeight="1" x14ac:dyDescent="0.3">
      <c r="A222" s="25">
        <f t="shared" si="20"/>
        <v>323</v>
      </c>
      <c r="B222" s="5">
        <f t="shared" si="21"/>
        <v>323</v>
      </c>
      <c r="C222" s="105"/>
      <c r="D222" s="107"/>
      <c r="E222" s="100"/>
      <c r="F222" s="22"/>
      <c r="G222" s="22">
        <v>22</v>
      </c>
      <c r="H222" s="22">
        <v>2</v>
      </c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9">
        <f t="shared" si="19"/>
        <v>24</v>
      </c>
      <c r="W222" s="9">
        <v>1</v>
      </c>
      <c r="X222" s="8">
        <f t="shared" si="16"/>
        <v>24</v>
      </c>
    </row>
    <row r="223" spans="1:24" ht="30" customHeight="1" x14ac:dyDescent="0.3">
      <c r="A223" s="25">
        <f t="shared" si="20"/>
        <v>324</v>
      </c>
      <c r="B223" s="5">
        <f t="shared" si="21"/>
        <v>324</v>
      </c>
      <c r="C223" s="105"/>
      <c r="D223" s="107"/>
      <c r="E223" s="100"/>
      <c r="F223" s="4">
        <v>1</v>
      </c>
      <c r="G223" s="4"/>
      <c r="H223" s="4"/>
      <c r="I223" s="4">
        <v>10</v>
      </c>
      <c r="J223" s="4"/>
      <c r="K223" s="4"/>
      <c r="L223" s="4"/>
      <c r="M223" s="4"/>
      <c r="N223" s="4"/>
      <c r="O223" s="4"/>
      <c r="P223" s="4"/>
      <c r="Q223" s="4">
        <v>8</v>
      </c>
      <c r="R223" s="4">
        <v>5</v>
      </c>
      <c r="S223" s="4"/>
      <c r="T223" s="4"/>
      <c r="U223" s="4"/>
      <c r="V223" s="28">
        <f t="shared" si="19"/>
        <v>24</v>
      </c>
      <c r="W223" s="28">
        <v>1</v>
      </c>
      <c r="X223" s="29">
        <f t="shared" si="16"/>
        <v>24</v>
      </c>
    </row>
    <row r="224" spans="1:24" ht="30" customHeight="1" x14ac:dyDescent="0.3">
      <c r="A224" s="25">
        <f t="shared" si="20"/>
        <v>325</v>
      </c>
      <c r="B224" s="5">
        <f t="shared" si="21"/>
        <v>325</v>
      </c>
      <c r="C224" s="105"/>
      <c r="D224" s="107"/>
      <c r="E224" s="100"/>
      <c r="F224" s="22"/>
      <c r="G224" s="22"/>
      <c r="H224" s="22"/>
      <c r="I224" s="22"/>
      <c r="J224" s="22"/>
      <c r="K224" s="22"/>
      <c r="L224" s="22"/>
      <c r="M224" s="22">
        <v>16</v>
      </c>
      <c r="N224" s="22"/>
      <c r="O224" s="22"/>
      <c r="P224" s="22"/>
      <c r="Q224" s="22">
        <v>8</v>
      </c>
      <c r="R224" s="22"/>
      <c r="S224" s="22"/>
      <c r="T224" s="22"/>
      <c r="U224" s="22"/>
      <c r="V224" s="9">
        <f t="shared" si="19"/>
        <v>24</v>
      </c>
      <c r="W224" s="9">
        <v>1</v>
      </c>
      <c r="X224" s="8">
        <f t="shared" si="16"/>
        <v>24</v>
      </c>
    </row>
    <row r="225" spans="1:25" ht="30" customHeight="1" thickBot="1" x14ac:dyDescent="0.35">
      <c r="A225" s="25">
        <f t="shared" si="20"/>
        <v>326</v>
      </c>
      <c r="B225" s="5">
        <f t="shared" si="21"/>
        <v>326</v>
      </c>
      <c r="C225" s="105"/>
      <c r="D225" s="107"/>
      <c r="E225" s="100"/>
      <c r="F225" s="30"/>
      <c r="G225" s="30"/>
      <c r="H225" s="30"/>
      <c r="I225" s="30">
        <v>4</v>
      </c>
      <c r="J225" s="30"/>
      <c r="K225" s="30"/>
      <c r="L225" s="30"/>
      <c r="M225" s="30"/>
      <c r="N225" s="30"/>
      <c r="O225" s="30"/>
      <c r="P225" s="30"/>
      <c r="Q225" s="30"/>
      <c r="R225" s="30">
        <v>20</v>
      </c>
      <c r="S225" s="30"/>
      <c r="T225" s="30"/>
      <c r="U225" s="30"/>
      <c r="V225" s="14">
        <f t="shared" si="19"/>
        <v>24</v>
      </c>
      <c r="W225" s="14">
        <v>1</v>
      </c>
      <c r="X225" s="15">
        <f t="shared" si="16"/>
        <v>24</v>
      </c>
    </row>
    <row r="226" spans="1:25" ht="30" customHeight="1" x14ac:dyDescent="0.3">
      <c r="A226" s="25">
        <f t="shared" ref="A226:A228" si="26">B225+1</f>
        <v>327</v>
      </c>
      <c r="B226" s="5">
        <f t="shared" ref="B226:B228" si="27">B225+W226</f>
        <v>327</v>
      </c>
      <c r="C226" s="105"/>
      <c r="D226" s="107"/>
      <c r="E226" s="100"/>
      <c r="F226" s="21"/>
      <c r="G226" s="21"/>
      <c r="H226" s="21"/>
      <c r="I226" s="21"/>
      <c r="J226" s="21">
        <v>9</v>
      </c>
      <c r="K226" s="21"/>
      <c r="L226" s="21"/>
      <c r="M226" s="21">
        <v>15</v>
      </c>
      <c r="N226" s="21"/>
      <c r="O226" s="21"/>
      <c r="P226" s="21"/>
      <c r="Q226" s="21"/>
      <c r="R226" s="21"/>
      <c r="S226" s="21"/>
      <c r="T226" s="21"/>
      <c r="U226" s="21"/>
      <c r="V226" s="19">
        <f>SUM(F226:U226)</f>
        <v>24</v>
      </c>
      <c r="W226" s="19">
        <v>1</v>
      </c>
      <c r="X226" s="23">
        <f t="shared" si="16"/>
        <v>24</v>
      </c>
    </row>
    <row r="227" spans="1:25" ht="30" customHeight="1" x14ac:dyDescent="0.3">
      <c r="A227" s="25">
        <f t="shared" si="26"/>
        <v>328</v>
      </c>
      <c r="B227" s="5">
        <f t="shared" si="27"/>
        <v>328</v>
      </c>
      <c r="C227" s="105"/>
      <c r="D227" s="107"/>
      <c r="E227" s="100"/>
      <c r="F227" s="22"/>
      <c r="G227" s="22">
        <v>5</v>
      </c>
      <c r="H227" s="22">
        <v>4</v>
      </c>
      <c r="I227" s="22"/>
      <c r="J227" s="22"/>
      <c r="K227" s="22">
        <v>7</v>
      </c>
      <c r="L227" s="22"/>
      <c r="M227" s="22"/>
      <c r="N227" s="22"/>
      <c r="O227" s="22"/>
      <c r="P227" s="22"/>
      <c r="Q227" s="22">
        <v>8</v>
      </c>
      <c r="R227" s="22"/>
      <c r="S227" s="22"/>
      <c r="T227" s="22"/>
      <c r="U227" s="22"/>
      <c r="V227" s="9">
        <f>SUM(F227:U227)</f>
        <v>24</v>
      </c>
      <c r="W227" s="9">
        <v>1</v>
      </c>
      <c r="X227" s="8">
        <f t="shared" si="16"/>
        <v>24</v>
      </c>
    </row>
    <row r="228" spans="1:25" ht="30" customHeight="1" thickBot="1" x14ac:dyDescent="0.35">
      <c r="A228" s="25">
        <f t="shared" si="26"/>
        <v>329</v>
      </c>
      <c r="B228" s="5">
        <f t="shared" si="27"/>
        <v>329</v>
      </c>
      <c r="C228" s="118"/>
      <c r="D228" s="117"/>
      <c r="E228" s="101"/>
      <c r="F228" s="22"/>
      <c r="G228" s="22"/>
      <c r="H228" s="22"/>
      <c r="I228" s="22"/>
      <c r="J228" s="22"/>
      <c r="K228" s="22"/>
      <c r="L228" s="22">
        <v>24</v>
      </c>
      <c r="M228" s="22"/>
      <c r="N228" s="22"/>
      <c r="O228" s="22"/>
      <c r="P228" s="22"/>
      <c r="Q228" s="22"/>
      <c r="R228" s="22"/>
      <c r="S228" s="22"/>
      <c r="T228" s="22"/>
      <c r="U228" s="22"/>
      <c r="V228" s="9">
        <f t="shared" ref="V228" si="28">SUM(F228:U228)</f>
        <v>24</v>
      </c>
      <c r="W228" s="9">
        <v>1</v>
      </c>
      <c r="X228" s="8">
        <f t="shared" si="16"/>
        <v>24</v>
      </c>
    </row>
    <row r="229" spans="1:25" ht="30" customHeight="1" thickBot="1" x14ac:dyDescent="0.35">
      <c r="A229" s="96" t="s">
        <v>17</v>
      </c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8"/>
      <c r="W229" s="39">
        <f>SUM(W169:W228)</f>
        <v>63</v>
      </c>
      <c r="X229" s="39">
        <f>SUM(X169:X228)</f>
        <v>1500</v>
      </c>
    </row>
    <row r="230" spans="1:25" ht="30" customHeight="1" thickBot="1" x14ac:dyDescent="0.35">
      <c r="C230" s="6"/>
      <c r="D230" s="6"/>
    </row>
    <row r="231" spans="1:25" ht="30" customHeight="1" thickBot="1" x14ac:dyDescent="0.35">
      <c r="A231" s="102" t="s">
        <v>0</v>
      </c>
      <c r="B231" s="103"/>
      <c r="C231" s="26" t="s">
        <v>1</v>
      </c>
      <c r="D231" s="27" t="s">
        <v>2</v>
      </c>
      <c r="E231" s="18" t="s">
        <v>11</v>
      </c>
      <c r="F231" s="52" t="s">
        <v>54</v>
      </c>
      <c r="G231" s="18">
        <v>0</v>
      </c>
      <c r="H231" s="18">
        <v>2</v>
      </c>
      <c r="I231" s="20">
        <v>4</v>
      </c>
      <c r="J231" s="20">
        <v>6</v>
      </c>
      <c r="K231" s="20">
        <v>8</v>
      </c>
      <c r="L231" s="20">
        <v>10</v>
      </c>
      <c r="M231" s="20">
        <v>12</v>
      </c>
      <c r="N231" s="20">
        <v>14</v>
      </c>
      <c r="O231" s="20">
        <v>16</v>
      </c>
      <c r="P231" s="20">
        <v>18</v>
      </c>
      <c r="Q231" s="20">
        <v>20</v>
      </c>
      <c r="R231" s="20">
        <v>22</v>
      </c>
      <c r="S231" s="20">
        <v>24</v>
      </c>
      <c r="T231" s="20">
        <v>26</v>
      </c>
      <c r="U231" s="20">
        <v>28</v>
      </c>
      <c r="V231" s="20">
        <v>30</v>
      </c>
      <c r="W231" s="18" t="s">
        <v>3</v>
      </c>
      <c r="X231" s="18" t="s">
        <v>4</v>
      </c>
      <c r="Y231" s="18" t="s">
        <v>5</v>
      </c>
    </row>
    <row r="232" spans="1:25" ht="30" customHeight="1" x14ac:dyDescent="0.3">
      <c r="A232" s="25">
        <f>B225</f>
        <v>326</v>
      </c>
      <c r="B232" s="5">
        <f>B225+X232</f>
        <v>327</v>
      </c>
      <c r="C232" s="104">
        <v>732569</v>
      </c>
      <c r="D232" s="106" t="s">
        <v>56</v>
      </c>
      <c r="E232" s="99" t="s">
        <v>19</v>
      </c>
      <c r="F232" s="21"/>
      <c r="G232" s="21">
        <v>24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19">
        <f t="shared" ref="W232:W263" si="29">SUM(F232:V232)</f>
        <v>24</v>
      </c>
      <c r="X232" s="19">
        <v>1</v>
      </c>
      <c r="Y232" s="23">
        <f t="shared" ref="Y232:Y283" si="30">X232*W232</f>
        <v>24</v>
      </c>
    </row>
    <row r="233" spans="1:25" ht="30" customHeight="1" x14ac:dyDescent="0.3">
      <c r="A233" s="25">
        <f>B232+1</f>
        <v>328</v>
      </c>
      <c r="B233" s="5">
        <f t="shared" ref="B233:B261" si="31">B232+X233</f>
        <v>329</v>
      </c>
      <c r="C233" s="105"/>
      <c r="D233" s="107"/>
      <c r="E233" s="100"/>
      <c r="F233" s="22"/>
      <c r="G233" s="22"/>
      <c r="H233" s="22">
        <v>24</v>
      </c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9">
        <f t="shared" si="29"/>
        <v>24</v>
      </c>
      <c r="X233" s="9">
        <v>2</v>
      </c>
      <c r="Y233" s="8">
        <f t="shared" si="30"/>
        <v>48</v>
      </c>
    </row>
    <row r="234" spans="1:25" ht="30" customHeight="1" x14ac:dyDescent="0.3">
      <c r="A234" s="25">
        <f t="shared" ref="A234:A261" si="32">B233+1</f>
        <v>330</v>
      </c>
      <c r="B234" s="5">
        <f t="shared" si="31"/>
        <v>330</v>
      </c>
      <c r="C234" s="105"/>
      <c r="D234" s="107"/>
      <c r="E234" s="100"/>
      <c r="F234" s="22"/>
      <c r="G234" s="22"/>
      <c r="H234" s="22"/>
      <c r="I234" s="22">
        <v>24</v>
      </c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9">
        <f t="shared" si="29"/>
        <v>24</v>
      </c>
      <c r="X234" s="9">
        <v>1</v>
      </c>
      <c r="Y234" s="8">
        <f t="shared" si="30"/>
        <v>24</v>
      </c>
    </row>
    <row r="235" spans="1:25" ht="30" customHeight="1" x14ac:dyDescent="0.3">
      <c r="A235" s="25">
        <f t="shared" si="32"/>
        <v>331</v>
      </c>
      <c r="B235" s="5">
        <f t="shared" si="31"/>
        <v>333</v>
      </c>
      <c r="C235" s="105"/>
      <c r="D235" s="107"/>
      <c r="E235" s="100"/>
      <c r="F235" s="22"/>
      <c r="G235" s="22"/>
      <c r="H235" s="22"/>
      <c r="I235" s="22"/>
      <c r="J235" s="22">
        <v>24</v>
      </c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9">
        <f t="shared" si="29"/>
        <v>24</v>
      </c>
      <c r="X235" s="9">
        <v>3</v>
      </c>
      <c r="Y235" s="8">
        <f t="shared" si="30"/>
        <v>72</v>
      </c>
    </row>
    <row r="236" spans="1:25" ht="30" customHeight="1" x14ac:dyDescent="0.3">
      <c r="A236" s="25">
        <f t="shared" si="32"/>
        <v>334</v>
      </c>
      <c r="B236" s="5">
        <f t="shared" si="31"/>
        <v>335</v>
      </c>
      <c r="C236" s="105"/>
      <c r="D236" s="107"/>
      <c r="E236" s="100"/>
      <c r="F236" s="22"/>
      <c r="G236" s="22"/>
      <c r="H236" s="22"/>
      <c r="I236" s="22"/>
      <c r="J236" s="22"/>
      <c r="K236" s="22">
        <v>24</v>
      </c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9">
        <f t="shared" si="29"/>
        <v>24</v>
      </c>
      <c r="X236" s="9">
        <v>2</v>
      </c>
      <c r="Y236" s="8">
        <f t="shared" si="30"/>
        <v>48</v>
      </c>
    </row>
    <row r="237" spans="1:25" ht="30" customHeight="1" x14ac:dyDescent="0.3">
      <c r="A237" s="25">
        <f t="shared" si="32"/>
        <v>336</v>
      </c>
      <c r="B237" s="5">
        <f t="shared" si="31"/>
        <v>337</v>
      </c>
      <c r="C237" s="105"/>
      <c r="D237" s="107"/>
      <c r="E237" s="100"/>
      <c r="F237" s="22"/>
      <c r="G237" s="22"/>
      <c r="H237" s="22"/>
      <c r="I237" s="22"/>
      <c r="J237" s="22"/>
      <c r="K237" s="22"/>
      <c r="L237" s="22">
        <v>24</v>
      </c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9">
        <f t="shared" si="29"/>
        <v>24</v>
      </c>
      <c r="X237" s="9">
        <v>2</v>
      </c>
      <c r="Y237" s="8">
        <f t="shared" si="30"/>
        <v>48</v>
      </c>
    </row>
    <row r="238" spans="1:25" ht="30" customHeight="1" x14ac:dyDescent="0.3">
      <c r="A238" s="25">
        <f t="shared" si="32"/>
        <v>338</v>
      </c>
      <c r="B238" s="5">
        <f t="shared" si="31"/>
        <v>338</v>
      </c>
      <c r="C238" s="105"/>
      <c r="D238" s="107"/>
      <c r="E238" s="100"/>
      <c r="F238" s="22"/>
      <c r="G238" s="22"/>
      <c r="H238" s="22"/>
      <c r="I238" s="22"/>
      <c r="J238" s="22"/>
      <c r="K238" s="22"/>
      <c r="L238" s="22"/>
      <c r="M238" s="22">
        <v>24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9">
        <f t="shared" si="29"/>
        <v>24</v>
      </c>
      <c r="X238" s="9">
        <v>1</v>
      </c>
      <c r="Y238" s="8">
        <f t="shared" si="30"/>
        <v>24</v>
      </c>
    </row>
    <row r="239" spans="1:25" ht="30" customHeight="1" x14ac:dyDescent="0.3">
      <c r="A239" s="25">
        <f t="shared" si="32"/>
        <v>339</v>
      </c>
      <c r="B239" s="5">
        <f t="shared" si="31"/>
        <v>339</v>
      </c>
      <c r="C239" s="105"/>
      <c r="D239" s="107"/>
      <c r="E239" s="100"/>
      <c r="F239" s="22"/>
      <c r="G239" s="22"/>
      <c r="H239" s="22"/>
      <c r="I239" s="22"/>
      <c r="J239" s="22"/>
      <c r="K239" s="22"/>
      <c r="L239" s="22"/>
      <c r="M239" s="22"/>
      <c r="N239" s="22">
        <v>24</v>
      </c>
      <c r="O239" s="22"/>
      <c r="P239" s="22"/>
      <c r="Q239" s="22"/>
      <c r="R239" s="22"/>
      <c r="S239" s="22"/>
      <c r="T239" s="22"/>
      <c r="U239" s="22"/>
      <c r="V239" s="22"/>
      <c r="W239" s="9">
        <f t="shared" si="29"/>
        <v>24</v>
      </c>
      <c r="X239" s="9">
        <v>1</v>
      </c>
      <c r="Y239" s="8">
        <f t="shared" si="30"/>
        <v>24</v>
      </c>
    </row>
    <row r="240" spans="1:25" ht="30" customHeight="1" x14ac:dyDescent="0.3">
      <c r="A240" s="25">
        <f t="shared" si="32"/>
        <v>340</v>
      </c>
      <c r="B240" s="5">
        <f t="shared" si="31"/>
        <v>342</v>
      </c>
      <c r="C240" s="105"/>
      <c r="D240" s="107"/>
      <c r="E240" s="100"/>
      <c r="F240" s="22"/>
      <c r="G240" s="22"/>
      <c r="H240" s="22"/>
      <c r="I240" s="22"/>
      <c r="J240" s="22"/>
      <c r="K240" s="22"/>
      <c r="L240" s="22"/>
      <c r="M240" s="22"/>
      <c r="N240" s="22"/>
      <c r="O240" s="22">
        <v>24</v>
      </c>
      <c r="P240" s="22"/>
      <c r="Q240" s="22"/>
      <c r="R240" s="22"/>
      <c r="S240" s="22"/>
      <c r="T240" s="22"/>
      <c r="U240" s="22"/>
      <c r="V240" s="22"/>
      <c r="W240" s="9">
        <f t="shared" si="29"/>
        <v>24</v>
      </c>
      <c r="X240" s="9">
        <v>3</v>
      </c>
      <c r="Y240" s="8">
        <f t="shared" si="30"/>
        <v>72</v>
      </c>
    </row>
    <row r="241" spans="1:26" ht="30" customHeight="1" x14ac:dyDescent="0.3">
      <c r="A241" s="25">
        <f t="shared" si="32"/>
        <v>343</v>
      </c>
      <c r="B241" s="5">
        <f t="shared" si="31"/>
        <v>343</v>
      </c>
      <c r="C241" s="105"/>
      <c r="D241" s="107"/>
      <c r="E241" s="100"/>
      <c r="F241" s="22"/>
      <c r="G241" s="22"/>
      <c r="H241" s="22">
        <v>15</v>
      </c>
      <c r="I241" s="22"/>
      <c r="J241" s="22"/>
      <c r="K241" s="22"/>
      <c r="L241" s="22"/>
      <c r="M241" s="22"/>
      <c r="N241" s="22"/>
      <c r="O241" s="22">
        <v>8</v>
      </c>
      <c r="P241" s="22"/>
      <c r="Q241" s="22"/>
      <c r="R241" s="22"/>
      <c r="S241" s="22"/>
      <c r="T241" s="22">
        <v>1</v>
      </c>
      <c r="U241" s="22"/>
      <c r="V241" s="22"/>
      <c r="W241" s="9">
        <f t="shared" si="29"/>
        <v>24</v>
      </c>
      <c r="X241" s="9">
        <v>1</v>
      </c>
      <c r="Y241" s="8">
        <f t="shared" si="30"/>
        <v>24</v>
      </c>
    </row>
    <row r="242" spans="1:26" ht="30" customHeight="1" x14ac:dyDescent="0.3">
      <c r="A242" s="25">
        <f t="shared" si="32"/>
        <v>344</v>
      </c>
      <c r="B242" s="5">
        <f t="shared" si="31"/>
        <v>344</v>
      </c>
      <c r="C242" s="105"/>
      <c r="D242" s="107"/>
      <c r="E242" s="100"/>
      <c r="F242" s="22"/>
      <c r="G242" s="22"/>
      <c r="H242" s="22"/>
      <c r="I242" s="22"/>
      <c r="J242" s="22"/>
      <c r="K242" s="22"/>
      <c r="L242" s="22"/>
      <c r="M242" s="22"/>
      <c r="N242" s="22"/>
      <c r="O242" s="22">
        <v>22</v>
      </c>
      <c r="P242" s="22"/>
      <c r="Q242" s="22"/>
      <c r="R242" s="22"/>
      <c r="S242" s="22">
        <v>2</v>
      </c>
      <c r="T242" s="22"/>
      <c r="U242" s="22"/>
      <c r="V242" s="22"/>
      <c r="W242" s="9">
        <f t="shared" si="29"/>
        <v>24</v>
      </c>
      <c r="X242" s="9">
        <v>1</v>
      </c>
      <c r="Y242" s="8">
        <f t="shared" si="30"/>
        <v>24</v>
      </c>
      <c r="Z242" s="6"/>
    </row>
    <row r="243" spans="1:26" ht="30" customHeight="1" x14ac:dyDescent="0.3">
      <c r="A243" s="25">
        <f t="shared" si="32"/>
        <v>345</v>
      </c>
      <c r="B243" s="5">
        <f t="shared" si="31"/>
        <v>345</v>
      </c>
      <c r="C243" s="105"/>
      <c r="D243" s="107"/>
      <c r="E243" s="100"/>
      <c r="F243" s="22"/>
      <c r="G243" s="22">
        <v>2</v>
      </c>
      <c r="H243" s="22"/>
      <c r="I243" s="22"/>
      <c r="J243" s="22">
        <v>8</v>
      </c>
      <c r="K243" s="22">
        <v>10</v>
      </c>
      <c r="L243" s="22"/>
      <c r="M243" s="22"/>
      <c r="N243" s="22"/>
      <c r="O243" s="22"/>
      <c r="P243" s="22">
        <v>4</v>
      </c>
      <c r="Q243" s="22"/>
      <c r="R243" s="22"/>
      <c r="S243" s="22"/>
      <c r="T243" s="22"/>
      <c r="U243" s="22"/>
      <c r="V243" s="22"/>
      <c r="W243" s="9">
        <f t="shared" si="29"/>
        <v>24</v>
      </c>
      <c r="X243" s="9">
        <v>1</v>
      </c>
      <c r="Y243" s="8">
        <f t="shared" si="30"/>
        <v>24</v>
      </c>
      <c r="Z243" s="6"/>
    </row>
    <row r="244" spans="1:26" ht="30" customHeight="1" x14ac:dyDescent="0.3">
      <c r="A244" s="25">
        <f t="shared" si="32"/>
        <v>346</v>
      </c>
      <c r="B244" s="5">
        <f t="shared" si="31"/>
        <v>346</v>
      </c>
      <c r="C244" s="105"/>
      <c r="D244" s="107"/>
      <c r="E244" s="100"/>
      <c r="F244" s="22"/>
      <c r="G244" s="22"/>
      <c r="H244" s="22"/>
      <c r="I244" s="22">
        <v>16</v>
      </c>
      <c r="J244" s="22"/>
      <c r="K244" s="22"/>
      <c r="L244" s="22"/>
      <c r="M244" s="22"/>
      <c r="N244" s="22"/>
      <c r="O244" s="22"/>
      <c r="P244" s="22"/>
      <c r="Q244" s="22">
        <v>6</v>
      </c>
      <c r="R244" s="22"/>
      <c r="S244" s="22">
        <v>2</v>
      </c>
      <c r="T244" s="22"/>
      <c r="U244" s="22"/>
      <c r="V244" s="22"/>
      <c r="W244" s="9">
        <f t="shared" si="29"/>
        <v>24</v>
      </c>
      <c r="X244" s="9">
        <v>1</v>
      </c>
      <c r="Y244" s="8">
        <f t="shared" si="30"/>
        <v>24</v>
      </c>
      <c r="Z244" s="6"/>
    </row>
    <row r="245" spans="1:26" ht="30" customHeight="1" x14ac:dyDescent="0.3">
      <c r="A245" s="25">
        <f t="shared" si="32"/>
        <v>347</v>
      </c>
      <c r="B245" s="5">
        <f t="shared" si="31"/>
        <v>347</v>
      </c>
      <c r="C245" s="105"/>
      <c r="D245" s="107"/>
      <c r="E245" s="100"/>
      <c r="F245" s="22"/>
      <c r="G245" s="22"/>
      <c r="H245" s="22"/>
      <c r="I245" s="22"/>
      <c r="J245" s="22"/>
      <c r="K245" s="22"/>
      <c r="L245" s="22"/>
      <c r="M245" s="22">
        <v>22</v>
      </c>
      <c r="N245" s="22"/>
      <c r="O245" s="22"/>
      <c r="P245" s="22"/>
      <c r="Q245" s="22"/>
      <c r="R245" s="22">
        <v>2</v>
      </c>
      <c r="S245" s="22"/>
      <c r="T245" s="22"/>
      <c r="U245" s="22"/>
      <c r="V245" s="22"/>
      <c r="W245" s="9">
        <f t="shared" si="29"/>
        <v>24</v>
      </c>
      <c r="X245" s="9">
        <v>1</v>
      </c>
      <c r="Y245" s="8">
        <f t="shared" si="30"/>
        <v>24</v>
      </c>
      <c r="Z245" s="6"/>
    </row>
    <row r="246" spans="1:26" ht="30" customHeight="1" x14ac:dyDescent="0.3">
      <c r="A246" s="25">
        <f t="shared" si="32"/>
        <v>348</v>
      </c>
      <c r="B246" s="5">
        <f t="shared" si="31"/>
        <v>348</v>
      </c>
      <c r="C246" s="105"/>
      <c r="D246" s="107"/>
      <c r="E246" s="100"/>
      <c r="F246" s="22"/>
      <c r="G246" s="22"/>
      <c r="H246" s="22"/>
      <c r="I246" s="22"/>
      <c r="J246" s="22">
        <v>10</v>
      </c>
      <c r="K246" s="22"/>
      <c r="L246" s="22"/>
      <c r="M246" s="22"/>
      <c r="N246" s="22"/>
      <c r="O246" s="22"/>
      <c r="P246" s="22">
        <v>13</v>
      </c>
      <c r="Q246" s="22"/>
      <c r="R246" s="22">
        <v>1</v>
      </c>
      <c r="S246" s="22"/>
      <c r="T246" s="22"/>
      <c r="U246" s="22"/>
      <c r="V246" s="22"/>
      <c r="W246" s="9">
        <f t="shared" si="29"/>
        <v>24</v>
      </c>
      <c r="X246" s="9">
        <v>1</v>
      </c>
      <c r="Y246" s="8">
        <f t="shared" si="30"/>
        <v>24</v>
      </c>
      <c r="Z246" s="6"/>
    </row>
    <row r="247" spans="1:26" ht="30" customHeight="1" x14ac:dyDescent="0.3">
      <c r="A247" s="25">
        <f t="shared" si="32"/>
        <v>349</v>
      </c>
      <c r="B247" s="5">
        <f t="shared" si="31"/>
        <v>349</v>
      </c>
      <c r="C247" s="105"/>
      <c r="D247" s="107"/>
      <c r="E247" s="100"/>
      <c r="F247" s="22"/>
      <c r="G247" s="22"/>
      <c r="H247" s="22"/>
      <c r="I247" s="22"/>
      <c r="J247" s="22">
        <v>21</v>
      </c>
      <c r="K247" s="22">
        <v>3</v>
      </c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9">
        <f t="shared" si="29"/>
        <v>24</v>
      </c>
      <c r="X247" s="9">
        <v>1</v>
      </c>
      <c r="Y247" s="8">
        <f t="shared" si="30"/>
        <v>24</v>
      </c>
      <c r="Z247" s="6"/>
    </row>
    <row r="248" spans="1:26" ht="30" customHeight="1" x14ac:dyDescent="0.3">
      <c r="A248" s="25">
        <f t="shared" si="32"/>
        <v>350</v>
      </c>
      <c r="B248" s="5">
        <f t="shared" si="31"/>
        <v>350</v>
      </c>
      <c r="C248" s="105"/>
      <c r="D248" s="107"/>
      <c r="E248" s="100"/>
      <c r="F248" s="22"/>
      <c r="G248" s="22"/>
      <c r="H248" s="22">
        <v>7</v>
      </c>
      <c r="I248" s="22">
        <v>8</v>
      </c>
      <c r="J248" s="22"/>
      <c r="K248" s="22"/>
      <c r="L248" s="22"/>
      <c r="M248" s="22"/>
      <c r="N248" s="22">
        <v>4</v>
      </c>
      <c r="O248" s="22"/>
      <c r="P248" s="22">
        <v>5</v>
      </c>
      <c r="Q248" s="22"/>
      <c r="R248" s="22"/>
      <c r="S248" s="22"/>
      <c r="T248" s="22"/>
      <c r="U248" s="22"/>
      <c r="V248" s="22"/>
      <c r="W248" s="9">
        <f t="shared" si="29"/>
        <v>24</v>
      </c>
      <c r="X248" s="9">
        <v>1</v>
      </c>
      <c r="Y248" s="8">
        <f t="shared" si="30"/>
        <v>24</v>
      </c>
      <c r="Z248" s="6"/>
    </row>
    <row r="249" spans="1:26" ht="30" customHeight="1" x14ac:dyDescent="0.3">
      <c r="A249" s="25">
        <f t="shared" si="32"/>
        <v>351</v>
      </c>
      <c r="B249" s="5">
        <f t="shared" si="31"/>
        <v>351</v>
      </c>
      <c r="C249" s="105"/>
      <c r="D249" s="107"/>
      <c r="E249" s="100"/>
      <c r="F249" s="22"/>
      <c r="G249" s="22">
        <v>4</v>
      </c>
      <c r="H249" s="22"/>
      <c r="I249" s="22"/>
      <c r="J249" s="22"/>
      <c r="K249" s="22"/>
      <c r="L249" s="22">
        <v>13</v>
      </c>
      <c r="M249" s="22">
        <v>7</v>
      </c>
      <c r="N249" s="22"/>
      <c r="O249" s="22"/>
      <c r="P249" s="22"/>
      <c r="Q249" s="22"/>
      <c r="R249" s="22"/>
      <c r="S249" s="22"/>
      <c r="T249" s="22"/>
      <c r="U249" s="22"/>
      <c r="V249" s="22"/>
      <c r="W249" s="9">
        <f t="shared" si="29"/>
        <v>24</v>
      </c>
      <c r="X249" s="9">
        <v>1</v>
      </c>
      <c r="Y249" s="8">
        <f t="shared" si="30"/>
        <v>24</v>
      </c>
      <c r="Z249" s="6"/>
    </row>
    <row r="250" spans="1:26" ht="30" customHeight="1" x14ac:dyDescent="0.3">
      <c r="A250" s="25">
        <f t="shared" si="32"/>
        <v>352</v>
      </c>
      <c r="B250" s="5">
        <f t="shared" si="31"/>
        <v>352</v>
      </c>
      <c r="C250" s="105"/>
      <c r="D250" s="107"/>
      <c r="E250" s="100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>
        <v>5</v>
      </c>
      <c r="R250" s="22">
        <v>19</v>
      </c>
      <c r="S250" s="22"/>
      <c r="T250" s="22"/>
      <c r="U250" s="22"/>
      <c r="V250" s="22"/>
      <c r="W250" s="9">
        <f t="shared" si="29"/>
        <v>24</v>
      </c>
      <c r="X250" s="9">
        <v>1</v>
      </c>
      <c r="Y250" s="8">
        <f t="shared" si="30"/>
        <v>24</v>
      </c>
      <c r="Z250" s="6"/>
    </row>
    <row r="251" spans="1:26" ht="30" customHeight="1" x14ac:dyDescent="0.3">
      <c r="A251" s="25">
        <f t="shared" si="32"/>
        <v>353</v>
      </c>
      <c r="B251" s="5">
        <f t="shared" si="31"/>
        <v>353</v>
      </c>
      <c r="C251" s="105"/>
      <c r="D251" s="107"/>
      <c r="E251" s="100"/>
      <c r="F251" s="22"/>
      <c r="G251" s="22"/>
      <c r="H251" s="22"/>
      <c r="I251" s="22"/>
      <c r="J251" s="22"/>
      <c r="K251" s="22"/>
      <c r="L251" s="22">
        <v>1</v>
      </c>
      <c r="M251" s="22">
        <v>23</v>
      </c>
      <c r="N251" s="22"/>
      <c r="O251" s="22"/>
      <c r="P251" s="22"/>
      <c r="Q251" s="22"/>
      <c r="R251" s="22"/>
      <c r="S251" s="22"/>
      <c r="T251" s="22"/>
      <c r="U251" s="22"/>
      <c r="V251" s="22"/>
      <c r="W251" s="9">
        <f t="shared" si="29"/>
        <v>24</v>
      </c>
      <c r="X251" s="9">
        <v>1</v>
      </c>
      <c r="Y251" s="8">
        <f t="shared" si="30"/>
        <v>24</v>
      </c>
      <c r="Z251" s="6"/>
    </row>
    <row r="252" spans="1:26" ht="30" customHeight="1" x14ac:dyDescent="0.3">
      <c r="A252" s="25">
        <f t="shared" si="32"/>
        <v>354</v>
      </c>
      <c r="B252" s="5">
        <f t="shared" si="31"/>
        <v>354</v>
      </c>
      <c r="C252" s="105"/>
      <c r="D252" s="107"/>
      <c r="E252" s="100"/>
      <c r="F252" s="22"/>
      <c r="G252" s="22">
        <v>19</v>
      </c>
      <c r="H252" s="22"/>
      <c r="I252" s="22"/>
      <c r="J252" s="22"/>
      <c r="K252" s="22">
        <v>5</v>
      </c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9">
        <f t="shared" si="29"/>
        <v>24</v>
      </c>
      <c r="X252" s="9">
        <v>1</v>
      </c>
      <c r="Y252" s="8">
        <f t="shared" si="30"/>
        <v>24</v>
      </c>
      <c r="Z252" s="6"/>
    </row>
    <row r="253" spans="1:26" ht="30" customHeight="1" x14ac:dyDescent="0.3">
      <c r="A253" s="25">
        <f t="shared" si="32"/>
        <v>355</v>
      </c>
      <c r="B253" s="5">
        <f t="shared" si="31"/>
        <v>355</v>
      </c>
      <c r="C253" s="105"/>
      <c r="D253" s="107"/>
      <c r="E253" s="100"/>
      <c r="F253" s="22"/>
      <c r="G253" s="22"/>
      <c r="H253" s="22"/>
      <c r="I253" s="22"/>
      <c r="J253" s="22"/>
      <c r="K253" s="22">
        <v>13</v>
      </c>
      <c r="L253" s="22">
        <v>1</v>
      </c>
      <c r="M253" s="22"/>
      <c r="N253" s="22">
        <v>7</v>
      </c>
      <c r="O253" s="22"/>
      <c r="P253" s="22">
        <v>3</v>
      </c>
      <c r="Q253" s="22"/>
      <c r="R253" s="22"/>
      <c r="S253" s="22"/>
      <c r="T253" s="22"/>
      <c r="U253" s="22"/>
      <c r="V253" s="22"/>
      <c r="W253" s="9">
        <f t="shared" si="29"/>
        <v>24</v>
      </c>
      <c r="X253" s="9">
        <v>1</v>
      </c>
      <c r="Y253" s="8">
        <f t="shared" si="30"/>
        <v>24</v>
      </c>
      <c r="Z253" s="6"/>
    </row>
    <row r="254" spans="1:26" ht="30" customHeight="1" x14ac:dyDescent="0.3">
      <c r="A254" s="25">
        <f t="shared" si="32"/>
        <v>356</v>
      </c>
      <c r="B254" s="5">
        <f t="shared" si="31"/>
        <v>356</v>
      </c>
      <c r="C254" s="105"/>
      <c r="D254" s="107"/>
      <c r="E254" s="100"/>
      <c r="F254" s="22"/>
      <c r="G254" s="22">
        <v>2</v>
      </c>
      <c r="H254" s="22">
        <v>2</v>
      </c>
      <c r="I254" s="22"/>
      <c r="J254" s="22">
        <v>9</v>
      </c>
      <c r="K254" s="22"/>
      <c r="L254" s="22"/>
      <c r="M254" s="22">
        <v>5</v>
      </c>
      <c r="N254" s="22">
        <v>3</v>
      </c>
      <c r="O254" s="22"/>
      <c r="P254" s="22"/>
      <c r="Q254" s="22"/>
      <c r="R254" s="22"/>
      <c r="S254" s="22"/>
      <c r="T254" s="22"/>
      <c r="U254" s="22">
        <v>3</v>
      </c>
      <c r="V254" s="22"/>
      <c r="W254" s="9">
        <f t="shared" si="29"/>
        <v>24</v>
      </c>
      <c r="X254" s="9">
        <v>1</v>
      </c>
      <c r="Y254" s="8">
        <f t="shared" si="30"/>
        <v>24</v>
      </c>
      <c r="Z254" s="6"/>
    </row>
    <row r="255" spans="1:26" ht="30" customHeight="1" x14ac:dyDescent="0.3">
      <c r="A255" s="25">
        <f t="shared" si="32"/>
        <v>357</v>
      </c>
      <c r="B255" s="5">
        <f t="shared" si="31"/>
        <v>357</v>
      </c>
      <c r="C255" s="105"/>
      <c r="D255" s="107"/>
      <c r="E255" s="100"/>
      <c r="F255" s="4"/>
      <c r="G255" s="4">
        <v>19</v>
      </c>
      <c r="H255" s="4">
        <v>5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28">
        <f t="shared" si="29"/>
        <v>24</v>
      </c>
      <c r="X255" s="28">
        <v>1</v>
      </c>
      <c r="Y255" s="29">
        <f t="shared" si="30"/>
        <v>24</v>
      </c>
      <c r="Z255" s="6"/>
    </row>
    <row r="256" spans="1:26" ht="30" customHeight="1" x14ac:dyDescent="0.3">
      <c r="A256" s="25">
        <f t="shared" si="32"/>
        <v>358</v>
      </c>
      <c r="B256" s="5">
        <f t="shared" si="31"/>
        <v>358</v>
      </c>
      <c r="C256" s="105"/>
      <c r="D256" s="107"/>
      <c r="E256" s="100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>
        <v>23</v>
      </c>
      <c r="Q256" s="22">
        <v>1</v>
      </c>
      <c r="R256" s="22"/>
      <c r="S256" s="22"/>
      <c r="T256" s="22"/>
      <c r="U256" s="22"/>
      <c r="V256" s="22"/>
      <c r="W256" s="9">
        <f t="shared" si="29"/>
        <v>24</v>
      </c>
      <c r="X256" s="9">
        <v>1</v>
      </c>
      <c r="Y256" s="8">
        <f t="shared" si="30"/>
        <v>24</v>
      </c>
      <c r="Z256" s="6"/>
    </row>
    <row r="257" spans="1:26" ht="30" customHeight="1" thickBot="1" x14ac:dyDescent="0.35">
      <c r="A257" s="25">
        <f t="shared" si="32"/>
        <v>359</v>
      </c>
      <c r="B257" s="5">
        <f t="shared" si="31"/>
        <v>359</v>
      </c>
      <c r="C257" s="105"/>
      <c r="D257" s="107"/>
      <c r="E257" s="101"/>
      <c r="F257" s="30"/>
      <c r="G257" s="30"/>
      <c r="H257" s="30"/>
      <c r="I257" s="30"/>
      <c r="J257" s="30"/>
      <c r="K257" s="30">
        <v>11</v>
      </c>
      <c r="L257" s="30">
        <v>13</v>
      </c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14">
        <f t="shared" si="29"/>
        <v>24</v>
      </c>
      <c r="X257" s="14">
        <v>1</v>
      </c>
      <c r="Y257" s="15">
        <f t="shared" si="30"/>
        <v>24</v>
      </c>
      <c r="Z257" s="6"/>
    </row>
    <row r="258" spans="1:26" ht="30" customHeight="1" x14ac:dyDescent="0.3">
      <c r="A258" s="25">
        <f t="shared" si="32"/>
        <v>360</v>
      </c>
      <c r="B258" s="5">
        <f t="shared" si="31"/>
        <v>360</v>
      </c>
      <c r="C258" s="105"/>
      <c r="D258" s="107"/>
      <c r="E258" s="99" t="s">
        <v>57</v>
      </c>
      <c r="F258" s="21"/>
      <c r="G258" s="21"/>
      <c r="H258" s="21"/>
      <c r="I258" s="21">
        <v>24</v>
      </c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19">
        <f t="shared" si="29"/>
        <v>24</v>
      </c>
      <c r="X258" s="19">
        <v>1</v>
      </c>
      <c r="Y258" s="23">
        <f t="shared" si="30"/>
        <v>24</v>
      </c>
      <c r="Z258" s="6"/>
    </row>
    <row r="259" spans="1:26" ht="30" customHeight="1" x14ac:dyDescent="0.3">
      <c r="A259" s="25">
        <f t="shared" si="32"/>
        <v>361</v>
      </c>
      <c r="B259" s="5">
        <f t="shared" si="31"/>
        <v>361</v>
      </c>
      <c r="C259" s="105"/>
      <c r="D259" s="107"/>
      <c r="E259" s="100"/>
      <c r="F259" s="22"/>
      <c r="G259" s="22"/>
      <c r="H259" s="22"/>
      <c r="I259" s="22"/>
      <c r="J259" s="22"/>
      <c r="K259" s="22"/>
      <c r="L259" s="22"/>
      <c r="M259" s="22">
        <v>24</v>
      </c>
      <c r="N259" s="22"/>
      <c r="O259" s="22"/>
      <c r="P259" s="22"/>
      <c r="Q259" s="22"/>
      <c r="R259" s="22"/>
      <c r="S259" s="22"/>
      <c r="T259" s="22"/>
      <c r="U259" s="22"/>
      <c r="V259" s="22"/>
      <c r="W259" s="9">
        <f t="shared" si="29"/>
        <v>24</v>
      </c>
      <c r="X259" s="28">
        <v>1</v>
      </c>
      <c r="Y259" s="8">
        <f t="shared" si="30"/>
        <v>24</v>
      </c>
      <c r="Z259" s="6"/>
    </row>
    <row r="260" spans="1:26" ht="30" customHeight="1" x14ac:dyDescent="0.3">
      <c r="A260" s="25">
        <f t="shared" si="32"/>
        <v>362</v>
      </c>
      <c r="B260" s="5">
        <f t="shared" si="31"/>
        <v>362</v>
      </c>
      <c r="C260" s="105"/>
      <c r="D260" s="107"/>
      <c r="E260" s="100"/>
      <c r="F260" s="22"/>
      <c r="G260" s="22"/>
      <c r="H260" s="22"/>
      <c r="I260" s="22"/>
      <c r="J260" s="22"/>
      <c r="K260" s="22"/>
      <c r="L260" s="22"/>
      <c r="M260" s="22"/>
      <c r="N260" s="22">
        <v>24</v>
      </c>
      <c r="O260" s="22"/>
      <c r="P260" s="22"/>
      <c r="Q260" s="22"/>
      <c r="R260" s="22"/>
      <c r="S260" s="22"/>
      <c r="T260" s="22"/>
      <c r="U260" s="22"/>
      <c r="V260" s="22"/>
      <c r="W260" s="9">
        <f t="shared" si="29"/>
        <v>24</v>
      </c>
      <c r="X260" s="28">
        <v>1</v>
      </c>
      <c r="Y260" s="8">
        <f t="shared" si="30"/>
        <v>24</v>
      </c>
      <c r="Z260" s="6"/>
    </row>
    <row r="261" spans="1:26" ht="30" customHeight="1" x14ac:dyDescent="0.3">
      <c r="A261" s="25">
        <f t="shared" si="32"/>
        <v>363</v>
      </c>
      <c r="B261" s="5">
        <f t="shared" si="31"/>
        <v>363</v>
      </c>
      <c r="C261" s="105"/>
      <c r="D261" s="107"/>
      <c r="E261" s="100"/>
      <c r="F261" s="22"/>
      <c r="G261" s="22"/>
      <c r="H261" s="22">
        <v>23</v>
      </c>
      <c r="I261" s="22"/>
      <c r="J261" s="22"/>
      <c r="K261" s="22"/>
      <c r="L261" s="22"/>
      <c r="M261" s="22"/>
      <c r="N261" s="22"/>
      <c r="O261" s="22"/>
      <c r="P261" s="22">
        <v>1</v>
      </c>
      <c r="Q261" s="22"/>
      <c r="R261" s="22"/>
      <c r="S261" s="22"/>
      <c r="T261" s="22"/>
      <c r="U261" s="22"/>
      <c r="V261" s="22"/>
      <c r="W261" s="9">
        <f t="shared" si="29"/>
        <v>24</v>
      </c>
      <c r="X261" s="28">
        <v>1</v>
      </c>
      <c r="Y261" s="8">
        <f t="shared" si="30"/>
        <v>24</v>
      </c>
      <c r="Z261" s="6"/>
    </row>
    <row r="262" spans="1:26" ht="30" customHeight="1" x14ac:dyDescent="0.3">
      <c r="A262" s="25">
        <f t="shared" ref="A262:A306" si="33">B261+1</f>
        <v>364</v>
      </c>
      <c r="B262" s="5">
        <f t="shared" ref="B262:B306" si="34">B261+X262</f>
        <v>364</v>
      </c>
      <c r="C262" s="105"/>
      <c r="D262" s="107"/>
      <c r="E262" s="100"/>
      <c r="F262" s="22"/>
      <c r="G262" s="22"/>
      <c r="H262" s="22"/>
      <c r="I262" s="22"/>
      <c r="J262" s="22">
        <v>20</v>
      </c>
      <c r="K262" s="22">
        <v>4</v>
      </c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9">
        <f t="shared" si="29"/>
        <v>24</v>
      </c>
      <c r="X262" s="28">
        <v>1</v>
      </c>
      <c r="Y262" s="8">
        <f t="shared" si="30"/>
        <v>24</v>
      </c>
      <c r="Z262" s="6"/>
    </row>
    <row r="263" spans="1:26" ht="30" customHeight="1" x14ac:dyDescent="0.3">
      <c r="A263" s="25">
        <f t="shared" si="33"/>
        <v>365</v>
      </c>
      <c r="B263" s="5">
        <f t="shared" si="34"/>
        <v>365</v>
      </c>
      <c r="C263" s="105"/>
      <c r="D263" s="107"/>
      <c r="E263" s="100"/>
      <c r="F263" s="22"/>
      <c r="G263" s="22"/>
      <c r="H263" s="22"/>
      <c r="I263" s="22"/>
      <c r="J263" s="22"/>
      <c r="K263" s="22">
        <v>10</v>
      </c>
      <c r="L263" s="22"/>
      <c r="M263" s="22"/>
      <c r="N263" s="22"/>
      <c r="O263" s="22">
        <v>13</v>
      </c>
      <c r="P263" s="22"/>
      <c r="Q263" s="22"/>
      <c r="R263" s="22"/>
      <c r="S263" s="22"/>
      <c r="T263" s="22"/>
      <c r="U263" s="22">
        <v>1</v>
      </c>
      <c r="V263" s="22"/>
      <c r="W263" s="9">
        <f t="shared" si="29"/>
        <v>24</v>
      </c>
      <c r="X263" s="28">
        <v>1</v>
      </c>
      <c r="Y263" s="8">
        <f t="shared" si="30"/>
        <v>24</v>
      </c>
      <c r="Z263" s="6"/>
    </row>
    <row r="264" spans="1:26" ht="30" customHeight="1" x14ac:dyDescent="0.3">
      <c r="A264" s="25">
        <f t="shared" si="33"/>
        <v>366</v>
      </c>
      <c r="B264" s="5">
        <f t="shared" si="34"/>
        <v>366</v>
      </c>
      <c r="C264" s="105"/>
      <c r="D264" s="107"/>
      <c r="E264" s="100"/>
      <c r="F264" s="22"/>
      <c r="G264" s="22"/>
      <c r="H264" s="22"/>
      <c r="I264" s="22"/>
      <c r="J264" s="22"/>
      <c r="K264" s="22"/>
      <c r="L264" s="22">
        <v>20</v>
      </c>
      <c r="M264" s="22">
        <v>4</v>
      </c>
      <c r="N264" s="22"/>
      <c r="O264" s="22"/>
      <c r="P264" s="22"/>
      <c r="Q264" s="22"/>
      <c r="R264" s="22"/>
      <c r="S264" s="22"/>
      <c r="T264" s="22"/>
      <c r="U264" s="22"/>
      <c r="V264" s="22"/>
      <c r="W264" s="9">
        <f t="shared" ref="W264:W283" si="35">SUM(F264:V264)</f>
        <v>24</v>
      </c>
      <c r="X264" s="28">
        <v>1</v>
      </c>
      <c r="Y264" s="8">
        <f t="shared" si="30"/>
        <v>24</v>
      </c>
      <c r="Z264" s="6"/>
    </row>
    <row r="265" spans="1:26" ht="30" customHeight="1" x14ac:dyDescent="0.3">
      <c r="A265" s="25">
        <f t="shared" si="33"/>
        <v>367</v>
      </c>
      <c r="B265" s="5">
        <f t="shared" si="34"/>
        <v>367</v>
      </c>
      <c r="C265" s="105"/>
      <c r="D265" s="107"/>
      <c r="E265" s="100"/>
      <c r="F265" s="22"/>
      <c r="G265" s="22"/>
      <c r="H265" s="22"/>
      <c r="I265" s="22">
        <v>23</v>
      </c>
      <c r="J265" s="22"/>
      <c r="K265" s="22"/>
      <c r="L265" s="22"/>
      <c r="M265" s="22"/>
      <c r="N265" s="22"/>
      <c r="O265" s="22"/>
      <c r="P265" s="22"/>
      <c r="Q265" s="22"/>
      <c r="R265" s="22"/>
      <c r="S265" s="22">
        <v>1</v>
      </c>
      <c r="T265" s="22"/>
      <c r="U265" s="22"/>
      <c r="V265" s="22"/>
      <c r="W265" s="9">
        <f t="shared" si="35"/>
        <v>24</v>
      </c>
      <c r="X265" s="28">
        <v>1</v>
      </c>
      <c r="Y265" s="8">
        <f t="shared" si="30"/>
        <v>24</v>
      </c>
      <c r="Z265" s="6"/>
    </row>
    <row r="266" spans="1:26" ht="30" customHeight="1" x14ac:dyDescent="0.3">
      <c r="A266" s="25">
        <f t="shared" si="33"/>
        <v>368</v>
      </c>
      <c r="B266" s="5">
        <f t="shared" si="34"/>
        <v>368</v>
      </c>
      <c r="C266" s="105"/>
      <c r="D266" s="107"/>
      <c r="E266" s="100"/>
      <c r="F266" s="22"/>
      <c r="G266" s="22"/>
      <c r="H266" s="22">
        <v>6</v>
      </c>
      <c r="I266" s="22"/>
      <c r="J266" s="22">
        <v>16</v>
      </c>
      <c r="K266" s="22"/>
      <c r="L266" s="22"/>
      <c r="M266" s="22"/>
      <c r="N266" s="22"/>
      <c r="O266" s="22"/>
      <c r="P266" s="22"/>
      <c r="Q266" s="22"/>
      <c r="R266" s="22">
        <v>2</v>
      </c>
      <c r="S266" s="22"/>
      <c r="T266" s="22"/>
      <c r="U266" s="22"/>
      <c r="V266" s="22"/>
      <c r="W266" s="9">
        <f t="shared" si="35"/>
        <v>24</v>
      </c>
      <c r="X266" s="28">
        <v>1</v>
      </c>
      <c r="Y266" s="8">
        <f t="shared" si="30"/>
        <v>24</v>
      </c>
      <c r="Z266" s="6"/>
    </row>
    <row r="267" spans="1:26" ht="30" customHeight="1" x14ac:dyDescent="0.3">
      <c r="A267" s="25">
        <f t="shared" si="33"/>
        <v>369</v>
      </c>
      <c r="B267" s="5">
        <f t="shared" si="34"/>
        <v>369</v>
      </c>
      <c r="C267" s="105"/>
      <c r="D267" s="107"/>
      <c r="E267" s="100"/>
      <c r="F267" s="22"/>
      <c r="G267" s="22"/>
      <c r="H267" s="22"/>
      <c r="I267" s="22"/>
      <c r="J267" s="22"/>
      <c r="K267" s="22"/>
      <c r="L267" s="22">
        <v>24</v>
      </c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9">
        <f t="shared" si="35"/>
        <v>24</v>
      </c>
      <c r="X267" s="28">
        <v>1</v>
      </c>
      <c r="Y267" s="8">
        <f t="shared" si="30"/>
        <v>24</v>
      </c>
      <c r="Z267" s="6"/>
    </row>
    <row r="268" spans="1:26" ht="30" customHeight="1" x14ac:dyDescent="0.3">
      <c r="A268" s="25">
        <f t="shared" si="33"/>
        <v>370</v>
      </c>
      <c r="B268" s="5">
        <f t="shared" si="34"/>
        <v>370</v>
      </c>
      <c r="C268" s="105"/>
      <c r="D268" s="107"/>
      <c r="E268" s="100"/>
      <c r="F268" s="22"/>
      <c r="G268" s="22">
        <v>13</v>
      </c>
      <c r="H268" s="22"/>
      <c r="I268" s="22"/>
      <c r="J268" s="22"/>
      <c r="K268" s="22">
        <v>11</v>
      </c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9">
        <f t="shared" si="35"/>
        <v>24</v>
      </c>
      <c r="X268" s="28">
        <v>1</v>
      </c>
      <c r="Y268" s="8">
        <f t="shared" si="30"/>
        <v>24</v>
      </c>
      <c r="Z268" s="6"/>
    </row>
    <row r="269" spans="1:26" ht="30" customHeight="1" x14ac:dyDescent="0.3">
      <c r="A269" s="25">
        <f t="shared" si="33"/>
        <v>371</v>
      </c>
      <c r="B269" s="5">
        <f t="shared" si="34"/>
        <v>371</v>
      </c>
      <c r="C269" s="105"/>
      <c r="D269" s="107"/>
      <c r="E269" s="100"/>
      <c r="F269" s="22">
        <v>12</v>
      </c>
      <c r="G269" s="22"/>
      <c r="H269" s="22">
        <v>1</v>
      </c>
      <c r="I269" s="22"/>
      <c r="J269" s="22"/>
      <c r="K269" s="22"/>
      <c r="L269" s="22"/>
      <c r="M269" s="22"/>
      <c r="N269" s="22">
        <v>11</v>
      </c>
      <c r="O269" s="22"/>
      <c r="P269" s="22"/>
      <c r="Q269" s="22"/>
      <c r="R269" s="22"/>
      <c r="S269" s="22"/>
      <c r="T269" s="22"/>
      <c r="U269" s="22"/>
      <c r="V269" s="22"/>
      <c r="W269" s="9">
        <f t="shared" si="35"/>
        <v>24</v>
      </c>
      <c r="X269" s="28">
        <v>1</v>
      </c>
      <c r="Y269" s="8">
        <f t="shared" si="30"/>
        <v>24</v>
      </c>
      <c r="Z269" s="6"/>
    </row>
    <row r="270" spans="1:26" ht="30" customHeight="1" x14ac:dyDescent="0.3">
      <c r="A270" s="25">
        <f t="shared" si="33"/>
        <v>372</v>
      </c>
      <c r="B270" s="5">
        <f t="shared" si="34"/>
        <v>372</v>
      </c>
      <c r="C270" s="105"/>
      <c r="D270" s="107"/>
      <c r="E270" s="100"/>
      <c r="F270" s="22"/>
      <c r="G270" s="22"/>
      <c r="H270" s="22"/>
      <c r="I270" s="22"/>
      <c r="J270" s="22"/>
      <c r="K270" s="22"/>
      <c r="L270" s="22"/>
      <c r="M270" s="22"/>
      <c r="N270" s="22"/>
      <c r="O270" s="22">
        <v>16</v>
      </c>
      <c r="P270" s="22">
        <v>8</v>
      </c>
      <c r="Q270" s="22"/>
      <c r="R270" s="22"/>
      <c r="S270" s="22"/>
      <c r="T270" s="22"/>
      <c r="U270" s="22"/>
      <c r="V270" s="22"/>
      <c r="W270" s="9">
        <f t="shared" si="35"/>
        <v>24</v>
      </c>
      <c r="X270" s="28">
        <v>1</v>
      </c>
      <c r="Y270" s="8">
        <f t="shared" si="30"/>
        <v>24</v>
      </c>
      <c r="Z270" s="6"/>
    </row>
    <row r="271" spans="1:26" ht="30" customHeight="1" x14ac:dyDescent="0.3">
      <c r="A271" s="25">
        <f t="shared" si="33"/>
        <v>373</v>
      </c>
      <c r="B271" s="5">
        <f t="shared" si="34"/>
        <v>373</v>
      </c>
      <c r="C271" s="105"/>
      <c r="D271" s="107"/>
      <c r="E271" s="100"/>
      <c r="F271" s="22"/>
      <c r="G271" s="22"/>
      <c r="H271" s="22"/>
      <c r="I271" s="22"/>
      <c r="J271" s="22"/>
      <c r="K271" s="22"/>
      <c r="L271" s="22"/>
      <c r="M271" s="22">
        <v>22</v>
      </c>
      <c r="N271" s="22"/>
      <c r="O271" s="22">
        <v>2</v>
      </c>
      <c r="P271" s="22"/>
      <c r="Q271" s="22"/>
      <c r="R271" s="22"/>
      <c r="S271" s="22"/>
      <c r="T271" s="22"/>
      <c r="U271" s="22"/>
      <c r="V271" s="22"/>
      <c r="W271" s="9">
        <f t="shared" si="35"/>
        <v>24</v>
      </c>
      <c r="X271" s="28">
        <v>1</v>
      </c>
      <c r="Y271" s="8">
        <f t="shared" si="30"/>
        <v>24</v>
      </c>
      <c r="Z271" s="6"/>
    </row>
    <row r="272" spans="1:26" ht="30" customHeight="1" x14ac:dyDescent="0.3">
      <c r="A272" s="25">
        <f t="shared" si="33"/>
        <v>374</v>
      </c>
      <c r="B272" s="5">
        <f t="shared" si="34"/>
        <v>374</v>
      </c>
      <c r="C272" s="105"/>
      <c r="D272" s="107"/>
      <c r="E272" s="100"/>
      <c r="F272" s="22"/>
      <c r="G272" s="22"/>
      <c r="H272" s="22"/>
      <c r="I272" s="22"/>
      <c r="J272" s="22"/>
      <c r="K272" s="22">
        <v>5</v>
      </c>
      <c r="L272" s="22"/>
      <c r="M272" s="22"/>
      <c r="N272" s="22">
        <v>19</v>
      </c>
      <c r="O272" s="22"/>
      <c r="P272" s="22"/>
      <c r="Q272" s="22"/>
      <c r="R272" s="22"/>
      <c r="S272" s="22"/>
      <c r="T272" s="22"/>
      <c r="U272" s="22"/>
      <c r="V272" s="22"/>
      <c r="W272" s="9">
        <f t="shared" si="35"/>
        <v>24</v>
      </c>
      <c r="X272" s="28">
        <v>1</v>
      </c>
      <c r="Y272" s="8">
        <f t="shared" si="30"/>
        <v>24</v>
      </c>
      <c r="Z272" s="6"/>
    </row>
    <row r="273" spans="1:26" ht="30" customHeight="1" x14ac:dyDescent="0.3">
      <c r="A273" s="25">
        <f t="shared" si="33"/>
        <v>375</v>
      </c>
      <c r="B273" s="5">
        <f t="shared" si="34"/>
        <v>375</v>
      </c>
      <c r="C273" s="105"/>
      <c r="D273" s="107"/>
      <c r="E273" s="100"/>
      <c r="F273" s="22"/>
      <c r="G273" s="22"/>
      <c r="H273" s="22"/>
      <c r="I273" s="22"/>
      <c r="J273" s="22"/>
      <c r="K273" s="22"/>
      <c r="L273" s="22"/>
      <c r="M273" s="22"/>
      <c r="N273" s="22">
        <v>8</v>
      </c>
      <c r="O273" s="22"/>
      <c r="P273" s="22"/>
      <c r="Q273" s="22">
        <v>16</v>
      </c>
      <c r="R273" s="22"/>
      <c r="S273" s="22"/>
      <c r="T273" s="22"/>
      <c r="U273" s="22"/>
      <c r="V273" s="22"/>
      <c r="W273" s="9">
        <f t="shared" si="35"/>
        <v>24</v>
      </c>
      <c r="X273" s="28">
        <v>1</v>
      </c>
      <c r="Y273" s="8">
        <f t="shared" si="30"/>
        <v>24</v>
      </c>
      <c r="Z273" s="6"/>
    </row>
    <row r="274" spans="1:26" ht="30" customHeight="1" x14ac:dyDescent="0.3">
      <c r="A274" s="25">
        <f t="shared" si="33"/>
        <v>376</v>
      </c>
      <c r="B274" s="5">
        <f t="shared" si="34"/>
        <v>376</v>
      </c>
      <c r="C274" s="105"/>
      <c r="D274" s="107"/>
      <c r="E274" s="100"/>
      <c r="F274" s="22">
        <v>5</v>
      </c>
      <c r="G274" s="22">
        <v>1</v>
      </c>
      <c r="H274" s="22">
        <v>4</v>
      </c>
      <c r="I274" s="22">
        <v>3</v>
      </c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>
        <v>2</v>
      </c>
      <c r="U274" s="22">
        <v>5</v>
      </c>
      <c r="V274" s="22">
        <v>4</v>
      </c>
      <c r="W274" s="9">
        <f t="shared" si="35"/>
        <v>24</v>
      </c>
      <c r="X274" s="28">
        <v>1</v>
      </c>
      <c r="Y274" s="8">
        <f t="shared" si="30"/>
        <v>24</v>
      </c>
      <c r="Z274" s="6"/>
    </row>
    <row r="275" spans="1:26" ht="30" customHeight="1" x14ac:dyDescent="0.3">
      <c r="A275" s="25">
        <f t="shared" si="33"/>
        <v>377</v>
      </c>
      <c r="B275" s="5">
        <f t="shared" si="34"/>
        <v>377</v>
      </c>
      <c r="C275" s="105"/>
      <c r="D275" s="107"/>
      <c r="E275" s="100"/>
      <c r="F275" s="22"/>
      <c r="G275" s="22">
        <v>5</v>
      </c>
      <c r="H275" s="22"/>
      <c r="I275" s="22"/>
      <c r="J275" s="22"/>
      <c r="K275" s="22"/>
      <c r="L275" s="22">
        <v>19</v>
      </c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9">
        <f t="shared" si="35"/>
        <v>24</v>
      </c>
      <c r="X275" s="28">
        <v>1</v>
      </c>
      <c r="Y275" s="8">
        <f t="shared" si="30"/>
        <v>24</v>
      </c>
      <c r="Z275" s="6"/>
    </row>
    <row r="276" spans="1:26" ht="30" customHeight="1" x14ac:dyDescent="0.3">
      <c r="A276" s="25">
        <f t="shared" si="33"/>
        <v>378</v>
      </c>
      <c r="B276" s="5">
        <f t="shared" si="34"/>
        <v>378</v>
      </c>
      <c r="C276" s="105"/>
      <c r="D276" s="107"/>
      <c r="E276" s="100"/>
      <c r="F276" s="22">
        <v>10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>
        <v>12</v>
      </c>
      <c r="Q276" s="22"/>
      <c r="R276" s="22"/>
      <c r="S276" s="22"/>
      <c r="T276" s="22"/>
      <c r="U276" s="22"/>
      <c r="V276" s="22">
        <v>2</v>
      </c>
      <c r="W276" s="9">
        <f t="shared" si="35"/>
        <v>24</v>
      </c>
      <c r="X276" s="28">
        <v>1</v>
      </c>
      <c r="Y276" s="8">
        <f t="shared" si="30"/>
        <v>24</v>
      </c>
      <c r="Z276" s="6"/>
    </row>
    <row r="277" spans="1:26" ht="30" customHeight="1" x14ac:dyDescent="0.3">
      <c r="A277" s="25">
        <f t="shared" si="33"/>
        <v>379</v>
      </c>
      <c r="B277" s="5">
        <f t="shared" si="34"/>
        <v>379</v>
      </c>
      <c r="C277" s="105"/>
      <c r="D277" s="107"/>
      <c r="E277" s="100"/>
      <c r="F277" s="22"/>
      <c r="G277" s="22"/>
      <c r="H277" s="22">
        <v>2</v>
      </c>
      <c r="I277" s="22">
        <v>3</v>
      </c>
      <c r="J277" s="22">
        <v>6</v>
      </c>
      <c r="K277" s="22">
        <v>3</v>
      </c>
      <c r="L277" s="22">
        <v>2</v>
      </c>
      <c r="M277" s="22">
        <v>2</v>
      </c>
      <c r="N277" s="22">
        <v>3</v>
      </c>
      <c r="O277" s="22"/>
      <c r="P277" s="22"/>
      <c r="Q277" s="22"/>
      <c r="R277" s="22">
        <v>3</v>
      </c>
      <c r="S277" s="22"/>
      <c r="T277" s="22"/>
      <c r="U277" s="22"/>
      <c r="V277" s="22"/>
      <c r="W277" s="9">
        <f t="shared" si="35"/>
        <v>24</v>
      </c>
      <c r="X277" s="28">
        <v>1</v>
      </c>
      <c r="Y277" s="8">
        <f t="shared" si="30"/>
        <v>24</v>
      </c>
      <c r="Z277" s="6"/>
    </row>
    <row r="278" spans="1:26" ht="30" customHeight="1" x14ac:dyDescent="0.3">
      <c r="A278" s="25">
        <f t="shared" si="33"/>
        <v>380</v>
      </c>
      <c r="B278" s="5">
        <f t="shared" si="34"/>
        <v>380</v>
      </c>
      <c r="C278" s="105"/>
      <c r="D278" s="107"/>
      <c r="E278" s="100"/>
      <c r="F278" s="22"/>
      <c r="G278" s="22"/>
      <c r="H278" s="22"/>
      <c r="I278" s="22"/>
      <c r="J278" s="22"/>
      <c r="K278" s="22"/>
      <c r="L278" s="22"/>
      <c r="M278" s="22">
        <v>17</v>
      </c>
      <c r="N278" s="22"/>
      <c r="O278" s="22">
        <v>7</v>
      </c>
      <c r="P278" s="22"/>
      <c r="Q278" s="22"/>
      <c r="R278" s="22"/>
      <c r="S278" s="22"/>
      <c r="T278" s="22"/>
      <c r="U278" s="22"/>
      <c r="V278" s="22"/>
      <c r="W278" s="9">
        <f t="shared" si="35"/>
        <v>24</v>
      </c>
      <c r="X278" s="28">
        <v>1</v>
      </c>
      <c r="Y278" s="8">
        <f t="shared" si="30"/>
        <v>24</v>
      </c>
      <c r="Z278" s="6"/>
    </row>
    <row r="279" spans="1:26" ht="30" customHeight="1" x14ac:dyDescent="0.3">
      <c r="A279" s="25">
        <f t="shared" si="33"/>
        <v>381</v>
      </c>
      <c r="B279" s="5">
        <f t="shared" si="34"/>
        <v>381</v>
      </c>
      <c r="C279" s="105"/>
      <c r="D279" s="107"/>
      <c r="E279" s="100"/>
      <c r="F279" s="22"/>
      <c r="G279" s="22">
        <v>7</v>
      </c>
      <c r="H279" s="22"/>
      <c r="I279" s="22">
        <v>3</v>
      </c>
      <c r="J279" s="22">
        <v>5</v>
      </c>
      <c r="K279" s="22">
        <v>2</v>
      </c>
      <c r="L279" s="22">
        <v>2</v>
      </c>
      <c r="M279" s="22">
        <v>2</v>
      </c>
      <c r="N279" s="22">
        <v>2</v>
      </c>
      <c r="O279" s="22"/>
      <c r="P279" s="22">
        <v>1</v>
      </c>
      <c r="Q279" s="22"/>
      <c r="R279" s="22"/>
      <c r="S279" s="22"/>
      <c r="T279" s="22"/>
      <c r="U279" s="22"/>
      <c r="V279" s="22"/>
      <c r="W279" s="9">
        <f t="shared" si="35"/>
        <v>24</v>
      </c>
      <c r="X279" s="28">
        <v>1</v>
      </c>
      <c r="Y279" s="8">
        <f t="shared" si="30"/>
        <v>24</v>
      </c>
      <c r="Z279" s="6"/>
    </row>
    <row r="280" spans="1:26" ht="30" customHeight="1" x14ac:dyDescent="0.3">
      <c r="A280" s="25">
        <f t="shared" si="33"/>
        <v>382</v>
      </c>
      <c r="B280" s="5">
        <f t="shared" si="34"/>
        <v>382</v>
      </c>
      <c r="C280" s="105"/>
      <c r="D280" s="107"/>
      <c r="E280" s="100"/>
      <c r="F280" s="22"/>
      <c r="G280" s="22"/>
      <c r="H280" s="22"/>
      <c r="I280" s="22">
        <v>6</v>
      </c>
      <c r="J280" s="22">
        <v>1</v>
      </c>
      <c r="K280" s="22"/>
      <c r="L280" s="22"/>
      <c r="M280" s="22">
        <v>17</v>
      </c>
      <c r="N280" s="22"/>
      <c r="O280" s="22"/>
      <c r="P280" s="22"/>
      <c r="Q280" s="22"/>
      <c r="R280" s="22"/>
      <c r="S280" s="22"/>
      <c r="T280" s="22"/>
      <c r="U280" s="22"/>
      <c r="V280" s="22"/>
      <c r="W280" s="9">
        <f t="shared" si="35"/>
        <v>24</v>
      </c>
      <c r="X280" s="28">
        <v>1</v>
      </c>
      <c r="Y280" s="8">
        <f t="shared" si="30"/>
        <v>24</v>
      </c>
      <c r="Z280" s="6"/>
    </row>
    <row r="281" spans="1:26" ht="30" customHeight="1" x14ac:dyDescent="0.3">
      <c r="A281" s="25">
        <f t="shared" si="33"/>
        <v>383</v>
      </c>
      <c r="B281" s="5">
        <f t="shared" si="34"/>
        <v>383</v>
      </c>
      <c r="C281" s="105"/>
      <c r="D281" s="107"/>
      <c r="E281" s="100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>
        <v>15</v>
      </c>
      <c r="R281" s="22"/>
      <c r="S281" s="22">
        <v>8</v>
      </c>
      <c r="T281" s="22">
        <v>1</v>
      </c>
      <c r="U281" s="22"/>
      <c r="V281" s="22"/>
      <c r="W281" s="9">
        <f t="shared" si="35"/>
        <v>24</v>
      </c>
      <c r="X281" s="28">
        <v>1</v>
      </c>
      <c r="Y281" s="8">
        <f t="shared" si="30"/>
        <v>24</v>
      </c>
      <c r="Z281" s="6"/>
    </row>
    <row r="282" spans="1:26" ht="30" customHeight="1" thickBot="1" x14ac:dyDescent="0.35">
      <c r="A282" s="25">
        <f t="shared" si="33"/>
        <v>384</v>
      </c>
      <c r="B282" s="5">
        <f t="shared" si="34"/>
        <v>384</v>
      </c>
      <c r="C282" s="105"/>
      <c r="D282" s="107"/>
      <c r="E282" s="101"/>
      <c r="F282" s="30"/>
      <c r="G282" s="30"/>
      <c r="H282" s="30"/>
      <c r="I282" s="30"/>
      <c r="J282" s="30"/>
      <c r="K282" s="30"/>
      <c r="L282" s="30"/>
      <c r="M282" s="30"/>
      <c r="N282" s="30"/>
      <c r="O282" s="30">
        <v>2</v>
      </c>
      <c r="P282" s="30"/>
      <c r="Q282" s="30"/>
      <c r="R282" s="30">
        <v>22</v>
      </c>
      <c r="S282" s="30"/>
      <c r="T282" s="30"/>
      <c r="U282" s="30"/>
      <c r="V282" s="30"/>
      <c r="W282" s="14">
        <f t="shared" si="35"/>
        <v>24</v>
      </c>
      <c r="X282" s="65">
        <v>1</v>
      </c>
      <c r="Y282" s="15">
        <f t="shared" si="30"/>
        <v>24</v>
      </c>
      <c r="Z282" s="6"/>
    </row>
    <row r="283" spans="1:26" ht="30" customHeight="1" x14ac:dyDescent="0.3">
      <c r="A283" s="25">
        <f t="shared" si="33"/>
        <v>385</v>
      </c>
      <c r="B283" s="5">
        <f t="shared" si="34"/>
        <v>386</v>
      </c>
      <c r="C283" s="105"/>
      <c r="D283" s="107"/>
      <c r="E283" s="99" t="s">
        <v>36</v>
      </c>
      <c r="F283" s="21"/>
      <c r="G283" s="21"/>
      <c r="H283" s="21"/>
      <c r="I283" s="21"/>
      <c r="J283" s="21"/>
      <c r="K283" s="21"/>
      <c r="L283" s="21"/>
      <c r="M283" s="21">
        <v>24</v>
      </c>
      <c r="N283" s="21"/>
      <c r="O283" s="21"/>
      <c r="P283" s="21"/>
      <c r="Q283" s="21"/>
      <c r="R283" s="21"/>
      <c r="S283" s="21"/>
      <c r="T283" s="21"/>
      <c r="U283" s="21"/>
      <c r="V283" s="21"/>
      <c r="W283" s="19">
        <f t="shared" si="35"/>
        <v>24</v>
      </c>
      <c r="X283" s="19">
        <v>2</v>
      </c>
      <c r="Y283" s="23">
        <f t="shared" si="30"/>
        <v>48</v>
      </c>
    </row>
    <row r="284" spans="1:26" ht="30" customHeight="1" x14ac:dyDescent="0.3">
      <c r="A284" s="25">
        <f t="shared" si="33"/>
        <v>387</v>
      </c>
      <c r="B284" s="5">
        <f t="shared" si="34"/>
        <v>388</v>
      </c>
      <c r="C284" s="105"/>
      <c r="D284" s="107"/>
      <c r="E284" s="10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>
        <v>24</v>
      </c>
      <c r="Q284" s="4"/>
      <c r="R284" s="4"/>
      <c r="S284" s="4"/>
      <c r="T284" s="4"/>
      <c r="U284" s="4"/>
      <c r="V284" s="4"/>
      <c r="W284" s="28">
        <f t="shared" ref="W284:W306" si="36">SUM(F284:V284)</f>
        <v>24</v>
      </c>
      <c r="X284" s="28">
        <v>2</v>
      </c>
      <c r="Y284" s="29">
        <f t="shared" ref="Y284:Y306" si="37">X284*W284</f>
        <v>48</v>
      </c>
    </row>
    <row r="285" spans="1:26" ht="30" customHeight="1" x14ac:dyDescent="0.3">
      <c r="A285" s="25">
        <f t="shared" si="33"/>
        <v>389</v>
      </c>
      <c r="B285" s="5">
        <f t="shared" si="34"/>
        <v>389</v>
      </c>
      <c r="C285" s="105"/>
      <c r="D285" s="107"/>
      <c r="E285" s="100"/>
      <c r="F285" s="4"/>
      <c r="G285" s="4"/>
      <c r="H285" s="4"/>
      <c r="I285" s="4"/>
      <c r="J285" s="4"/>
      <c r="K285" s="4">
        <v>17</v>
      </c>
      <c r="L285" s="4"/>
      <c r="M285" s="4"/>
      <c r="N285" s="4"/>
      <c r="O285" s="4">
        <v>7</v>
      </c>
      <c r="P285" s="4"/>
      <c r="Q285" s="4"/>
      <c r="R285" s="4"/>
      <c r="S285" s="4"/>
      <c r="T285" s="4"/>
      <c r="U285" s="4"/>
      <c r="V285" s="4"/>
      <c r="W285" s="28">
        <f t="shared" si="36"/>
        <v>24</v>
      </c>
      <c r="X285" s="28">
        <v>1</v>
      </c>
      <c r="Y285" s="29">
        <f t="shared" si="37"/>
        <v>24</v>
      </c>
    </row>
    <row r="286" spans="1:26" ht="30" customHeight="1" x14ac:dyDescent="0.3">
      <c r="A286" s="25">
        <f t="shared" si="33"/>
        <v>390</v>
      </c>
      <c r="B286" s="5">
        <f t="shared" si="34"/>
        <v>390</v>
      </c>
      <c r="C286" s="105"/>
      <c r="D286" s="107"/>
      <c r="E286" s="100"/>
      <c r="F286" s="4"/>
      <c r="G286" s="4"/>
      <c r="H286" s="4">
        <v>8</v>
      </c>
      <c r="I286" s="4"/>
      <c r="J286" s="4"/>
      <c r="K286" s="4"/>
      <c r="L286" s="4"/>
      <c r="M286" s="4">
        <v>7</v>
      </c>
      <c r="N286" s="4"/>
      <c r="O286" s="4"/>
      <c r="P286" s="4"/>
      <c r="Q286" s="4"/>
      <c r="R286" s="4"/>
      <c r="S286" s="4"/>
      <c r="T286" s="4"/>
      <c r="U286" s="4">
        <v>9</v>
      </c>
      <c r="V286" s="4"/>
      <c r="W286" s="28">
        <f t="shared" si="36"/>
        <v>24</v>
      </c>
      <c r="X286" s="28">
        <v>1</v>
      </c>
      <c r="Y286" s="29">
        <f t="shared" si="37"/>
        <v>24</v>
      </c>
    </row>
    <row r="287" spans="1:26" ht="30" customHeight="1" x14ac:dyDescent="0.3">
      <c r="A287" s="25">
        <f t="shared" si="33"/>
        <v>391</v>
      </c>
      <c r="B287" s="5">
        <f t="shared" si="34"/>
        <v>391</v>
      </c>
      <c r="C287" s="105"/>
      <c r="D287" s="107"/>
      <c r="E287" s="100"/>
      <c r="F287" s="4"/>
      <c r="G287" s="4"/>
      <c r="H287" s="4"/>
      <c r="I287" s="4"/>
      <c r="J287" s="4"/>
      <c r="K287" s="4"/>
      <c r="L287" s="4">
        <v>15</v>
      </c>
      <c r="M287" s="4"/>
      <c r="N287" s="4">
        <v>9</v>
      </c>
      <c r="O287" s="4"/>
      <c r="P287" s="4"/>
      <c r="Q287" s="4"/>
      <c r="R287" s="4"/>
      <c r="S287" s="4"/>
      <c r="T287" s="4"/>
      <c r="U287" s="4"/>
      <c r="V287" s="4"/>
      <c r="W287" s="28">
        <f t="shared" ref="W287:W305" si="38">SUM(F287:V287)</f>
        <v>24</v>
      </c>
      <c r="X287" s="28">
        <v>1</v>
      </c>
      <c r="Y287" s="29">
        <f t="shared" ref="Y287:Y305" si="39">X287*W287</f>
        <v>24</v>
      </c>
    </row>
    <row r="288" spans="1:26" ht="30" customHeight="1" x14ac:dyDescent="0.3">
      <c r="A288" s="25">
        <f t="shared" si="33"/>
        <v>392</v>
      </c>
      <c r="B288" s="5">
        <f t="shared" si="34"/>
        <v>392</v>
      </c>
      <c r="C288" s="105"/>
      <c r="D288" s="107"/>
      <c r="E288" s="100"/>
      <c r="F288" s="4"/>
      <c r="G288" s="4"/>
      <c r="H288" s="4"/>
      <c r="I288" s="4"/>
      <c r="J288" s="4"/>
      <c r="K288" s="4">
        <v>3</v>
      </c>
      <c r="L288" s="4"/>
      <c r="M288" s="4"/>
      <c r="N288" s="4"/>
      <c r="O288" s="4"/>
      <c r="P288" s="4"/>
      <c r="Q288" s="4">
        <v>21</v>
      </c>
      <c r="R288" s="4"/>
      <c r="S288" s="4"/>
      <c r="T288" s="4"/>
      <c r="U288" s="4"/>
      <c r="V288" s="4"/>
      <c r="W288" s="28">
        <f t="shared" si="38"/>
        <v>24</v>
      </c>
      <c r="X288" s="28">
        <v>1</v>
      </c>
      <c r="Y288" s="29">
        <f t="shared" si="39"/>
        <v>24</v>
      </c>
    </row>
    <row r="289" spans="1:25" ht="30" customHeight="1" x14ac:dyDescent="0.3">
      <c r="A289" s="25">
        <f t="shared" si="33"/>
        <v>393</v>
      </c>
      <c r="B289" s="5">
        <f t="shared" si="34"/>
        <v>393</v>
      </c>
      <c r="C289" s="105"/>
      <c r="D289" s="107"/>
      <c r="E289" s="100"/>
      <c r="F289" s="4">
        <v>4</v>
      </c>
      <c r="G289" s="4"/>
      <c r="H289" s="4">
        <v>5</v>
      </c>
      <c r="I289" s="4">
        <v>7</v>
      </c>
      <c r="J289" s="4"/>
      <c r="K289" s="4"/>
      <c r="L289" s="4">
        <v>3</v>
      </c>
      <c r="M289" s="4">
        <v>2</v>
      </c>
      <c r="N289" s="4">
        <v>3</v>
      </c>
      <c r="O289" s="4"/>
      <c r="P289" s="4"/>
      <c r="Q289" s="4"/>
      <c r="R289" s="4"/>
      <c r="S289" s="4"/>
      <c r="T289" s="4"/>
      <c r="U289" s="4"/>
      <c r="V289" s="4"/>
      <c r="W289" s="28">
        <f t="shared" si="38"/>
        <v>24</v>
      </c>
      <c r="X289" s="28">
        <v>1</v>
      </c>
      <c r="Y289" s="29">
        <f t="shared" si="39"/>
        <v>24</v>
      </c>
    </row>
    <row r="290" spans="1:25" ht="30" customHeight="1" x14ac:dyDescent="0.3">
      <c r="A290" s="25">
        <f t="shared" si="33"/>
        <v>394</v>
      </c>
      <c r="B290" s="5">
        <f t="shared" si="34"/>
        <v>394</v>
      </c>
      <c r="C290" s="105"/>
      <c r="D290" s="107"/>
      <c r="E290" s="100"/>
      <c r="F290" s="4">
        <v>1</v>
      </c>
      <c r="G290" s="4"/>
      <c r="H290" s="4"/>
      <c r="I290" s="4">
        <v>23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28">
        <f t="shared" si="38"/>
        <v>24</v>
      </c>
      <c r="X290" s="28">
        <v>1</v>
      </c>
      <c r="Y290" s="29">
        <f t="shared" si="39"/>
        <v>24</v>
      </c>
    </row>
    <row r="291" spans="1:25" ht="30" customHeight="1" x14ac:dyDescent="0.3">
      <c r="A291" s="25">
        <f t="shared" si="33"/>
        <v>395</v>
      </c>
      <c r="B291" s="5">
        <f t="shared" si="34"/>
        <v>395</v>
      </c>
      <c r="C291" s="105"/>
      <c r="D291" s="107"/>
      <c r="E291" s="100"/>
      <c r="F291" s="4">
        <v>3</v>
      </c>
      <c r="G291" s="4"/>
      <c r="H291" s="4"/>
      <c r="I291" s="4">
        <v>4</v>
      </c>
      <c r="J291" s="4">
        <v>6</v>
      </c>
      <c r="K291" s="4"/>
      <c r="L291" s="4"/>
      <c r="M291" s="4">
        <v>1</v>
      </c>
      <c r="N291" s="4"/>
      <c r="O291" s="4"/>
      <c r="P291" s="4"/>
      <c r="Q291" s="4"/>
      <c r="R291" s="4"/>
      <c r="S291" s="4">
        <v>3</v>
      </c>
      <c r="T291" s="4">
        <v>7</v>
      </c>
      <c r="U291" s="4"/>
      <c r="V291" s="4"/>
      <c r="W291" s="28">
        <f t="shared" si="38"/>
        <v>24</v>
      </c>
      <c r="X291" s="28">
        <v>1</v>
      </c>
      <c r="Y291" s="29">
        <f t="shared" si="39"/>
        <v>24</v>
      </c>
    </row>
    <row r="292" spans="1:25" ht="30" customHeight="1" x14ac:dyDescent="0.3">
      <c r="A292" s="25">
        <f t="shared" si="33"/>
        <v>396</v>
      </c>
      <c r="B292" s="5">
        <f t="shared" si="34"/>
        <v>396</v>
      </c>
      <c r="C292" s="105"/>
      <c r="D292" s="107"/>
      <c r="E292" s="100"/>
      <c r="F292" s="4"/>
      <c r="G292" s="4">
        <v>10</v>
      </c>
      <c r="H292" s="4"/>
      <c r="I292" s="4"/>
      <c r="J292" s="4">
        <v>14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28">
        <f t="shared" si="38"/>
        <v>24</v>
      </c>
      <c r="X292" s="28">
        <v>1</v>
      </c>
      <c r="Y292" s="29">
        <f t="shared" si="39"/>
        <v>24</v>
      </c>
    </row>
    <row r="293" spans="1:25" ht="30" customHeight="1" x14ac:dyDescent="0.3">
      <c r="A293" s="25">
        <f t="shared" si="33"/>
        <v>397</v>
      </c>
      <c r="B293" s="5">
        <f t="shared" si="34"/>
        <v>397</v>
      </c>
      <c r="C293" s="105"/>
      <c r="D293" s="107"/>
      <c r="E293" s="100"/>
      <c r="F293" s="4"/>
      <c r="G293" s="4">
        <v>1</v>
      </c>
      <c r="H293" s="4">
        <v>9</v>
      </c>
      <c r="I293" s="4"/>
      <c r="J293" s="4"/>
      <c r="K293" s="4">
        <v>1</v>
      </c>
      <c r="L293" s="4">
        <v>7</v>
      </c>
      <c r="M293" s="4"/>
      <c r="N293" s="4">
        <v>6</v>
      </c>
      <c r="O293" s="4"/>
      <c r="P293" s="4"/>
      <c r="Q293" s="4"/>
      <c r="R293" s="4"/>
      <c r="S293" s="4"/>
      <c r="T293" s="4"/>
      <c r="U293" s="4"/>
      <c r="V293" s="4"/>
      <c r="W293" s="28">
        <f t="shared" si="38"/>
        <v>24</v>
      </c>
      <c r="X293" s="28">
        <v>1</v>
      </c>
      <c r="Y293" s="29">
        <f t="shared" si="39"/>
        <v>24</v>
      </c>
    </row>
    <row r="294" spans="1:25" ht="30" customHeight="1" thickBot="1" x14ac:dyDescent="0.35">
      <c r="A294" s="25">
        <f t="shared" si="33"/>
        <v>398</v>
      </c>
      <c r="B294" s="5">
        <f t="shared" si="34"/>
        <v>398</v>
      </c>
      <c r="C294" s="105"/>
      <c r="D294" s="107"/>
      <c r="E294" s="101"/>
      <c r="F294" s="66"/>
      <c r="G294" s="66">
        <v>3</v>
      </c>
      <c r="H294" s="66"/>
      <c r="I294" s="66"/>
      <c r="J294" s="66"/>
      <c r="K294" s="66">
        <v>3</v>
      </c>
      <c r="L294" s="66">
        <v>2</v>
      </c>
      <c r="M294" s="66">
        <v>6</v>
      </c>
      <c r="N294" s="66">
        <v>10</v>
      </c>
      <c r="O294" s="66"/>
      <c r="P294" s="66"/>
      <c r="Q294" s="66"/>
      <c r="R294" s="66"/>
      <c r="S294" s="66"/>
      <c r="T294" s="66"/>
      <c r="U294" s="66"/>
      <c r="V294" s="66"/>
      <c r="W294" s="65">
        <f t="shared" si="38"/>
        <v>24</v>
      </c>
      <c r="X294" s="65">
        <v>1</v>
      </c>
      <c r="Y294" s="67">
        <f t="shared" si="39"/>
        <v>24</v>
      </c>
    </row>
    <row r="295" spans="1:25" ht="30" customHeight="1" x14ac:dyDescent="0.3">
      <c r="A295" s="25">
        <f t="shared" si="33"/>
        <v>399</v>
      </c>
      <c r="B295" s="5">
        <f t="shared" si="34"/>
        <v>399</v>
      </c>
      <c r="C295" s="105"/>
      <c r="D295" s="107"/>
      <c r="E295" s="99" t="s">
        <v>20</v>
      </c>
      <c r="F295" s="4"/>
      <c r="G295" s="4"/>
      <c r="H295" s="4"/>
      <c r="I295" s="4"/>
      <c r="J295" s="4">
        <v>24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28">
        <f t="shared" ref="W295:W298" si="40">SUM(F295:V295)</f>
        <v>24</v>
      </c>
      <c r="X295" s="28">
        <v>1</v>
      </c>
      <c r="Y295" s="29">
        <f t="shared" ref="Y295:Y298" si="41">X295*W295</f>
        <v>24</v>
      </c>
    </row>
    <row r="296" spans="1:25" ht="30" customHeight="1" x14ac:dyDescent="0.3">
      <c r="A296" s="25">
        <f t="shared" si="33"/>
        <v>400</v>
      </c>
      <c r="B296" s="5">
        <f t="shared" si="34"/>
        <v>400</v>
      </c>
      <c r="C296" s="105"/>
      <c r="D296" s="107"/>
      <c r="E296" s="100"/>
      <c r="F296" s="4">
        <v>2</v>
      </c>
      <c r="G296" s="4">
        <v>6</v>
      </c>
      <c r="H296" s="4"/>
      <c r="I296" s="4"/>
      <c r="J296" s="4"/>
      <c r="K296" s="4">
        <v>1</v>
      </c>
      <c r="L296" s="4"/>
      <c r="M296" s="4">
        <v>2</v>
      </c>
      <c r="N296" s="4">
        <v>1</v>
      </c>
      <c r="O296" s="4">
        <v>4</v>
      </c>
      <c r="P296" s="4">
        <v>5</v>
      </c>
      <c r="Q296" s="4"/>
      <c r="R296" s="4">
        <v>3</v>
      </c>
      <c r="S296" s="4"/>
      <c r="T296" s="4"/>
      <c r="U296" s="4"/>
      <c r="V296" s="4"/>
      <c r="W296" s="28">
        <f t="shared" si="40"/>
        <v>24</v>
      </c>
      <c r="X296" s="28">
        <v>1</v>
      </c>
      <c r="Y296" s="29">
        <f t="shared" si="41"/>
        <v>24</v>
      </c>
    </row>
    <row r="297" spans="1:25" ht="30" customHeight="1" x14ac:dyDescent="0.3">
      <c r="A297" s="25">
        <f t="shared" si="33"/>
        <v>401</v>
      </c>
      <c r="B297" s="5">
        <f t="shared" si="34"/>
        <v>401</v>
      </c>
      <c r="C297" s="105"/>
      <c r="D297" s="107"/>
      <c r="E297" s="100"/>
      <c r="F297" s="4">
        <v>1</v>
      </c>
      <c r="G297" s="4"/>
      <c r="H297" s="4">
        <v>2</v>
      </c>
      <c r="I297" s="4">
        <v>4</v>
      </c>
      <c r="J297" s="4"/>
      <c r="K297" s="4"/>
      <c r="L297" s="4">
        <v>5</v>
      </c>
      <c r="M297" s="4">
        <v>2</v>
      </c>
      <c r="N297" s="4">
        <v>4</v>
      </c>
      <c r="O297" s="4"/>
      <c r="P297" s="4"/>
      <c r="Q297" s="4"/>
      <c r="R297" s="4">
        <v>1</v>
      </c>
      <c r="S297" s="4"/>
      <c r="T297" s="4">
        <v>3</v>
      </c>
      <c r="U297" s="4"/>
      <c r="V297" s="4">
        <v>2</v>
      </c>
      <c r="W297" s="28">
        <f t="shared" si="40"/>
        <v>24</v>
      </c>
      <c r="X297" s="28">
        <v>1</v>
      </c>
      <c r="Y297" s="29">
        <f t="shared" si="41"/>
        <v>24</v>
      </c>
    </row>
    <row r="298" spans="1:25" ht="30" customHeight="1" thickBot="1" x14ac:dyDescent="0.35">
      <c r="A298" s="25">
        <f t="shared" si="33"/>
        <v>402</v>
      </c>
      <c r="B298" s="5">
        <f t="shared" si="34"/>
        <v>402</v>
      </c>
      <c r="C298" s="105"/>
      <c r="D298" s="107"/>
      <c r="E298" s="10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>
        <v>24</v>
      </c>
      <c r="Q298" s="4"/>
      <c r="R298" s="4"/>
      <c r="S298" s="4"/>
      <c r="T298" s="4"/>
      <c r="U298" s="4"/>
      <c r="V298" s="4"/>
      <c r="W298" s="28">
        <f t="shared" si="40"/>
        <v>24</v>
      </c>
      <c r="X298" s="28">
        <v>1</v>
      </c>
      <c r="Y298" s="29">
        <f t="shared" si="41"/>
        <v>24</v>
      </c>
    </row>
    <row r="299" spans="1:25" ht="30" customHeight="1" x14ac:dyDescent="0.3">
      <c r="A299" s="25">
        <f t="shared" si="33"/>
        <v>403</v>
      </c>
      <c r="B299" s="5">
        <f t="shared" si="34"/>
        <v>403</v>
      </c>
      <c r="C299" s="105"/>
      <c r="D299" s="107"/>
      <c r="E299" s="99" t="s">
        <v>58</v>
      </c>
      <c r="F299" s="21"/>
      <c r="G299" s="21"/>
      <c r="H299" s="21"/>
      <c r="I299" s="21"/>
      <c r="J299" s="21"/>
      <c r="K299" s="21">
        <v>24</v>
      </c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19">
        <f t="shared" si="38"/>
        <v>24</v>
      </c>
      <c r="X299" s="19">
        <v>1</v>
      </c>
      <c r="Y299" s="23">
        <f t="shared" si="39"/>
        <v>24</v>
      </c>
    </row>
    <row r="300" spans="1:25" ht="30" customHeight="1" x14ac:dyDescent="0.3">
      <c r="A300" s="25">
        <f t="shared" si="33"/>
        <v>404</v>
      </c>
      <c r="B300" s="5">
        <f t="shared" si="34"/>
        <v>404</v>
      </c>
      <c r="C300" s="105"/>
      <c r="D300" s="107"/>
      <c r="E300" s="100"/>
      <c r="F300" s="4"/>
      <c r="G300" s="4"/>
      <c r="H300" s="4"/>
      <c r="I300" s="4"/>
      <c r="J300" s="4"/>
      <c r="K300" s="4"/>
      <c r="L300" s="4"/>
      <c r="M300" s="4">
        <v>24</v>
      </c>
      <c r="N300" s="4"/>
      <c r="O300" s="4"/>
      <c r="P300" s="4"/>
      <c r="Q300" s="4"/>
      <c r="R300" s="4"/>
      <c r="S300" s="4"/>
      <c r="T300" s="4"/>
      <c r="U300" s="4"/>
      <c r="V300" s="4"/>
      <c r="W300" s="28">
        <f t="shared" si="38"/>
        <v>24</v>
      </c>
      <c r="X300" s="28">
        <v>1</v>
      </c>
      <c r="Y300" s="29">
        <f t="shared" si="39"/>
        <v>24</v>
      </c>
    </row>
    <row r="301" spans="1:25" ht="30" customHeight="1" x14ac:dyDescent="0.3">
      <c r="A301" s="25">
        <f t="shared" si="33"/>
        <v>405</v>
      </c>
      <c r="B301" s="5">
        <f t="shared" si="34"/>
        <v>405</v>
      </c>
      <c r="C301" s="105"/>
      <c r="D301" s="107"/>
      <c r="E301" s="100"/>
      <c r="F301" s="4"/>
      <c r="G301" s="4"/>
      <c r="H301" s="4"/>
      <c r="I301" s="4"/>
      <c r="J301" s="4"/>
      <c r="K301" s="4"/>
      <c r="L301" s="4"/>
      <c r="M301" s="4"/>
      <c r="N301" s="4">
        <v>24</v>
      </c>
      <c r="O301" s="4"/>
      <c r="P301" s="4"/>
      <c r="Q301" s="4"/>
      <c r="R301" s="4"/>
      <c r="S301" s="4"/>
      <c r="T301" s="4"/>
      <c r="U301" s="4"/>
      <c r="V301" s="4"/>
      <c r="W301" s="28">
        <f t="shared" si="38"/>
        <v>24</v>
      </c>
      <c r="X301" s="28">
        <v>1</v>
      </c>
      <c r="Y301" s="29">
        <f t="shared" si="39"/>
        <v>24</v>
      </c>
    </row>
    <row r="302" spans="1:25" ht="30" customHeight="1" x14ac:dyDescent="0.3">
      <c r="A302" s="25">
        <f t="shared" si="33"/>
        <v>406</v>
      </c>
      <c r="B302" s="5">
        <f t="shared" si="34"/>
        <v>406</v>
      </c>
      <c r="C302" s="105"/>
      <c r="D302" s="107"/>
      <c r="E302" s="100"/>
      <c r="F302" s="4"/>
      <c r="G302" s="4"/>
      <c r="H302" s="4">
        <v>5</v>
      </c>
      <c r="I302" s="4"/>
      <c r="J302" s="4"/>
      <c r="K302" s="4"/>
      <c r="L302" s="4"/>
      <c r="M302" s="4"/>
      <c r="N302" s="4">
        <v>6</v>
      </c>
      <c r="O302" s="4">
        <v>7</v>
      </c>
      <c r="P302" s="4">
        <v>6</v>
      </c>
      <c r="Q302" s="4"/>
      <c r="R302" s="4"/>
      <c r="S302" s="4"/>
      <c r="T302" s="4"/>
      <c r="U302" s="4"/>
      <c r="V302" s="4"/>
      <c r="W302" s="28">
        <f t="shared" si="38"/>
        <v>24</v>
      </c>
      <c r="X302" s="28">
        <v>1</v>
      </c>
      <c r="Y302" s="29">
        <f t="shared" si="39"/>
        <v>24</v>
      </c>
    </row>
    <row r="303" spans="1:25" ht="30" customHeight="1" x14ac:dyDescent="0.3">
      <c r="A303" s="25">
        <f t="shared" si="33"/>
        <v>407</v>
      </c>
      <c r="B303" s="5">
        <f t="shared" si="34"/>
        <v>407</v>
      </c>
      <c r="C303" s="105"/>
      <c r="D303" s="107"/>
      <c r="E303" s="100"/>
      <c r="F303" s="4"/>
      <c r="G303" s="4"/>
      <c r="H303" s="4"/>
      <c r="I303" s="4"/>
      <c r="J303" s="4"/>
      <c r="K303" s="4">
        <v>3</v>
      </c>
      <c r="L303" s="4">
        <v>21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28">
        <f t="shared" si="38"/>
        <v>24</v>
      </c>
      <c r="X303" s="28">
        <v>1</v>
      </c>
      <c r="Y303" s="29">
        <f t="shared" si="39"/>
        <v>24</v>
      </c>
    </row>
    <row r="304" spans="1:25" ht="30" customHeight="1" thickBot="1" x14ac:dyDescent="0.35">
      <c r="A304" s="25">
        <f t="shared" si="33"/>
        <v>408</v>
      </c>
      <c r="B304" s="5">
        <f t="shared" si="34"/>
        <v>408</v>
      </c>
      <c r="C304" s="105"/>
      <c r="D304" s="107"/>
      <c r="E304" s="101"/>
      <c r="F304" s="66">
        <v>1</v>
      </c>
      <c r="G304" s="66">
        <v>4</v>
      </c>
      <c r="H304" s="66"/>
      <c r="I304" s="66">
        <v>8</v>
      </c>
      <c r="J304" s="66">
        <v>7</v>
      </c>
      <c r="K304" s="66"/>
      <c r="L304" s="66"/>
      <c r="M304" s="66"/>
      <c r="N304" s="66"/>
      <c r="O304" s="66"/>
      <c r="P304" s="66">
        <v>2</v>
      </c>
      <c r="Q304" s="66"/>
      <c r="R304" s="66"/>
      <c r="S304" s="66">
        <v>2</v>
      </c>
      <c r="T304" s="66"/>
      <c r="U304" s="66"/>
      <c r="V304" s="66"/>
      <c r="W304" s="65">
        <f t="shared" si="38"/>
        <v>24</v>
      </c>
      <c r="X304" s="65">
        <v>1</v>
      </c>
      <c r="Y304" s="67">
        <f t="shared" si="39"/>
        <v>24</v>
      </c>
    </row>
    <row r="305" spans="1:25" ht="30" customHeight="1" x14ac:dyDescent="0.3">
      <c r="A305" s="25">
        <f t="shared" si="33"/>
        <v>409</v>
      </c>
      <c r="B305" s="5">
        <f t="shared" si="34"/>
        <v>409</v>
      </c>
      <c r="C305" s="105"/>
      <c r="D305" s="107"/>
      <c r="E305" s="99" t="s">
        <v>59</v>
      </c>
      <c r="F305" s="4"/>
      <c r="G305" s="4">
        <v>5</v>
      </c>
      <c r="H305" s="4">
        <v>7</v>
      </c>
      <c r="I305" s="4"/>
      <c r="J305" s="4">
        <v>4</v>
      </c>
      <c r="K305" s="4">
        <v>3</v>
      </c>
      <c r="L305" s="4">
        <v>1</v>
      </c>
      <c r="M305" s="4"/>
      <c r="N305" s="4"/>
      <c r="O305" s="4">
        <v>1</v>
      </c>
      <c r="P305" s="4"/>
      <c r="Q305" s="4"/>
      <c r="R305" s="4">
        <v>2</v>
      </c>
      <c r="S305" s="4">
        <v>1</v>
      </c>
      <c r="T305" s="4"/>
      <c r="U305" s="4"/>
      <c r="V305" s="4"/>
      <c r="W305" s="28">
        <f t="shared" si="38"/>
        <v>24</v>
      </c>
      <c r="X305" s="28">
        <v>1</v>
      </c>
      <c r="Y305" s="29">
        <f t="shared" si="39"/>
        <v>24</v>
      </c>
    </row>
    <row r="306" spans="1:25" ht="30" customHeight="1" thickBot="1" x14ac:dyDescent="0.35">
      <c r="A306" s="25">
        <f t="shared" si="33"/>
        <v>410</v>
      </c>
      <c r="B306" s="5">
        <f t="shared" si="34"/>
        <v>410</v>
      </c>
      <c r="C306" s="105"/>
      <c r="D306" s="107"/>
      <c r="E306" s="100"/>
      <c r="F306" s="4"/>
      <c r="G306" s="4"/>
      <c r="H306" s="4"/>
      <c r="I306" s="4"/>
      <c r="J306" s="4"/>
      <c r="K306" s="4"/>
      <c r="L306" s="4"/>
      <c r="M306" s="4">
        <v>6</v>
      </c>
      <c r="N306" s="4">
        <v>10</v>
      </c>
      <c r="O306" s="4"/>
      <c r="P306" s="4">
        <v>4</v>
      </c>
      <c r="Q306" s="4">
        <v>4</v>
      </c>
      <c r="R306" s="4"/>
      <c r="S306" s="4"/>
      <c r="T306" s="4"/>
      <c r="U306" s="4"/>
      <c r="V306" s="4"/>
      <c r="W306" s="28">
        <f t="shared" si="36"/>
        <v>24</v>
      </c>
      <c r="X306" s="28">
        <v>1</v>
      </c>
      <c r="Y306" s="29">
        <f t="shared" si="37"/>
        <v>24</v>
      </c>
    </row>
    <row r="307" spans="1:25" ht="30" customHeight="1" thickBot="1" x14ac:dyDescent="0.35">
      <c r="A307" s="62" t="s">
        <v>17</v>
      </c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4"/>
      <c r="X307" s="39">
        <f>SUM(X232:X306)</f>
        <v>84</v>
      </c>
      <c r="Y307" s="39">
        <f>SUM(Y232:Y306)</f>
        <v>2016</v>
      </c>
    </row>
    <row r="308" spans="1:25" ht="30" customHeight="1" thickBot="1" x14ac:dyDescent="0.35">
      <c r="A308" s="24"/>
      <c r="B308" s="24"/>
      <c r="C308" s="94"/>
      <c r="D308" s="94"/>
      <c r="E308" s="94"/>
      <c r="F308" s="24"/>
      <c r="G308" s="24"/>
      <c r="H308" s="24"/>
    </row>
    <row r="309" spans="1:25" ht="30" customHeight="1" thickBot="1" x14ac:dyDescent="0.35">
      <c r="A309" s="102" t="s">
        <v>0</v>
      </c>
      <c r="B309" s="103"/>
      <c r="C309" s="26" t="s">
        <v>1</v>
      </c>
      <c r="D309" s="27" t="s">
        <v>2</v>
      </c>
      <c r="E309" s="18" t="s">
        <v>11</v>
      </c>
      <c r="F309" s="52" t="s">
        <v>54</v>
      </c>
      <c r="G309" s="18">
        <v>0</v>
      </c>
      <c r="H309" s="18">
        <v>2</v>
      </c>
      <c r="I309" s="20">
        <v>4</v>
      </c>
      <c r="J309" s="20">
        <v>6</v>
      </c>
      <c r="K309" s="20">
        <v>8</v>
      </c>
      <c r="L309" s="20">
        <v>10</v>
      </c>
      <c r="M309" s="20">
        <v>12</v>
      </c>
      <c r="N309" s="20">
        <v>14</v>
      </c>
      <c r="O309" s="20">
        <v>16</v>
      </c>
      <c r="P309" s="20">
        <v>18</v>
      </c>
      <c r="Q309" s="20">
        <v>20</v>
      </c>
      <c r="R309" s="20">
        <v>22</v>
      </c>
      <c r="S309" s="20">
        <v>24</v>
      </c>
      <c r="T309" s="20">
        <v>26</v>
      </c>
      <c r="U309" s="20">
        <v>28</v>
      </c>
      <c r="V309" s="18" t="s">
        <v>3</v>
      </c>
      <c r="W309" s="18" t="s">
        <v>4</v>
      </c>
      <c r="X309" s="18" t="s">
        <v>5</v>
      </c>
    </row>
    <row r="310" spans="1:25" ht="30" customHeight="1" x14ac:dyDescent="0.3">
      <c r="A310" s="25">
        <f>B306</f>
        <v>410</v>
      </c>
      <c r="B310" s="5">
        <f>B306+W310</f>
        <v>411</v>
      </c>
      <c r="C310" s="104">
        <v>730869</v>
      </c>
      <c r="D310" s="106" t="s">
        <v>60</v>
      </c>
      <c r="E310" s="99" t="s">
        <v>19</v>
      </c>
      <c r="F310" s="21"/>
      <c r="G310" s="21"/>
      <c r="H310" s="21">
        <v>24</v>
      </c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19">
        <f>SUM(F310:U310)</f>
        <v>24</v>
      </c>
      <c r="W310" s="19">
        <v>1</v>
      </c>
      <c r="X310" s="23">
        <f t="shared" ref="X310:X318" si="42">W310*V310</f>
        <v>24</v>
      </c>
    </row>
    <row r="311" spans="1:25" ht="30" customHeight="1" x14ac:dyDescent="0.3">
      <c r="A311" s="25">
        <f>B310+1</f>
        <v>412</v>
      </c>
      <c r="B311" s="5">
        <f>B310+W311</f>
        <v>412</v>
      </c>
      <c r="C311" s="105"/>
      <c r="D311" s="107"/>
      <c r="E311" s="100"/>
      <c r="F311" s="22"/>
      <c r="G311" s="22"/>
      <c r="H311" s="22"/>
      <c r="I311" s="22"/>
      <c r="J311" s="22"/>
      <c r="K311" s="22"/>
      <c r="L311" s="22">
        <v>7</v>
      </c>
      <c r="M311" s="22"/>
      <c r="N311" s="22"/>
      <c r="O311" s="22"/>
      <c r="P311" s="22">
        <v>17</v>
      </c>
      <c r="Q311" s="22"/>
      <c r="R311" s="22"/>
      <c r="S311" s="22"/>
      <c r="T311" s="22"/>
      <c r="U311" s="22"/>
      <c r="V311" s="9">
        <f>SUM(F311:U311)</f>
        <v>24</v>
      </c>
      <c r="W311" s="9">
        <v>1</v>
      </c>
      <c r="X311" s="8">
        <f t="shared" si="42"/>
        <v>24</v>
      </c>
    </row>
    <row r="312" spans="1:25" ht="30" customHeight="1" x14ac:dyDescent="0.3">
      <c r="A312" s="25">
        <f t="shared" ref="A312:A318" si="43">B311+1</f>
        <v>413</v>
      </c>
      <c r="B312" s="5">
        <f t="shared" ref="B312:B318" si="44">B311+W312</f>
        <v>413</v>
      </c>
      <c r="C312" s="105"/>
      <c r="D312" s="107"/>
      <c r="E312" s="100"/>
      <c r="F312" s="22"/>
      <c r="G312" s="22"/>
      <c r="H312" s="22"/>
      <c r="I312" s="22"/>
      <c r="J312" s="22">
        <v>2</v>
      </c>
      <c r="K312" s="22"/>
      <c r="L312" s="22"/>
      <c r="M312" s="22">
        <v>6</v>
      </c>
      <c r="N312" s="22">
        <v>2</v>
      </c>
      <c r="O312" s="22">
        <v>3</v>
      </c>
      <c r="P312" s="22">
        <v>8</v>
      </c>
      <c r="Q312" s="22"/>
      <c r="R312" s="22"/>
      <c r="S312" s="22">
        <v>3</v>
      </c>
      <c r="T312" s="22"/>
      <c r="U312" s="22"/>
      <c r="V312" s="9">
        <f t="shared" ref="V312:V318" si="45">SUM(F312:U312)</f>
        <v>24</v>
      </c>
      <c r="W312" s="9">
        <v>1</v>
      </c>
      <c r="X312" s="8">
        <f t="shared" si="42"/>
        <v>24</v>
      </c>
    </row>
    <row r="313" spans="1:25" ht="30" customHeight="1" x14ac:dyDescent="0.3">
      <c r="A313" s="25">
        <f t="shared" si="43"/>
        <v>414</v>
      </c>
      <c r="B313" s="5">
        <f t="shared" si="44"/>
        <v>414</v>
      </c>
      <c r="C313" s="105"/>
      <c r="D313" s="107"/>
      <c r="E313" s="100"/>
      <c r="F313" s="22"/>
      <c r="G313" s="22"/>
      <c r="H313" s="22"/>
      <c r="I313" s="22"/>
      <c r="J313" s="22"/>
      <c r="K313" s="22">
        <v>16</v>
      </c>
      <c r="L313" s="22"/>
      <c r="M313" s="22"/>
      <c r="N313" s="22"/>
      <c r="O313" s="22"/>
      <c r="P313" s="22"/>
      <c r="Q313" s="22"/>
      <c r="R313" s="22"/>
      <c r="S313" s="22"/>
      <c r="T313" s="22"/>
      <c r="U313" s="22">
        <v>8</v>
      </c>
      <c r="V313" s="9">
        <f t="shared" si="45"/>
        <v>24</v>
      </c>
      <c r="W313" s="9">
        <v>1</v>
      </c>
      <c r="X313" s="8">
        <f t="shared" si="42"/>
        <v>24</v>
      </c>
    </row>
    <row r="314" spans="1:25" ht="30" customHeight="1" x14ac:dyDescent="0.3">
      <c r="A314" s="25">
        <f t="shared" si="43"/>
        <v>415</v>
      </c>
      <c r="B314" s="5">
        <f t="shared" si="44"/>
        <v>415</v>
      </c>
      <c r="C314" s="105"/>
      <c r="D314" s="107"/>
      <c r="E314" s="100"/>
      <c r="F314" s="22"/>
      <c r="G314" s="22"/>
      <c r="H314" s="22">
        <v>2</v>
      </c>
      <c r="I314" s="22">
        <v>18</v>
      </c>
      <c r="J314" s="22"/>
      <c r="K314" s="22"/>
      <c r="L314" s="22"/>
      <c r="M314" s="22"/>
      <c r="N314" s="22"/>
      <c r="O314" s="22"/>
      <c r="P314" s="22"/>
      <c r="Q314" s="22"/>
      <c r="R314" s="22"/>
      <c r="S314" s="22">
        <v>3</v>
      </c>
      <c r="T314" s="22">
        <v>1</v>
      </c>
      <c r="U314" s="22"/>
      <c r="V314" s="9">
        <f t="shared" si="45"/>
        <v>24</v>
      </c>
      <c r="W314" s="9">
        <v>1</v>
      </c>
      <c r="X314" s="8">
        <f t="shared" si="42"/>
        <v>24</v>
      </c>
    </row>
    <row r="315" spans="1:25" ht="30" customHeight="1" x14ac:dyDescent="0.3">
      <c r="A315" s="25">
        <f t="shared" si="43"/>
        <v>416</v>
      </c>
      <c r="B315" s="5">
        <f t="shared" si="44"/>
        <v>416</v>
      </c>
      <c r="C315" s="105"/>
      <c r="D315" s="107"/>
      <c r="E315" s="100"/>
      <c r="F315" s="22"/>
      <c r="G315" s="22">
        <v>16</v>
      </c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>
        <v>8</v>
      </c>
      <c r="U315" s="22"/>
      <c r="V315" s="9">
        <f t="shared" si="45"/>
        <v>24</v>
      </c>
      <c r="W315" s="9">
        <v>1</v>
      </c>
      <c r="X315" s="8">
        <f t="shared" si="42"/>
        <v>24</v>
      </c>
    </row>
    <row r="316" spans="1:25" ht="30" customHeight="1" x14ac:dyDescent="0.3">
      <c r="A316" s="25">
        <f t="shared" si="43"/>
        <v>417</v>
      </c>
      <c r="B316" s="5">
        <f t="shared" si="44"/>
        <v>417</v>
      </c>
      <c r="C316" s="105"/>
      <c r="D316" s="107"/>
      <c r="E316" s="100"/>
      <c r="F316" s="22"/>
      <c r="G316" s="22">
        <v>5</v>
      </c>
      <c r="H316" s="22"/>
      <c r="I316" s="22">
        <v>3</v>
      </c>
      <c r="J316" s="22"/>
      <c r="K316" s="22">
        <v>9</v>
      </c>
      <c r="L316" s="22">
        <v>7</v>
      </c>
      <c r="M316" s="22"/>
      <c r="N316" s="22"/>
      <c r="O316" s="22"/>
      <c r="P316" s="22"/>
      <c r="Q316" s="22"/>
      <c r="R316" s="22"/>
      <c r="S316" s="22"/>
      <c r="T316" s="22"/>
      <c r="U316" s="22"/>
      <c r="V316" s="9">
        <f t="shared" si="45"/>
        <v>24</v>
      </c>
      <c r="W316" s="9">
        <v>1</v>
      </c>
      <c r="X316" s="8">
        <f t="shared" si="42"/>
        <v>24</v>
      </c>
    </row>
    <row r="317" spans="1:25" ht="30" customHeight="1" x14ac:dyDescent="0.3">
      <c r="A317" s="25">
        <f t="shared" si="43"/>
        <v>418</v>
      </c>
      <c r="B317" s="5">
        <f t="shared" si="44"/>
        <v>418</v>
      </c>
      <c r="C317" s="105"/>
      <c r="D317" s="107"/>
      <c r="E317" s="100"/>
      <c r="F317" s="22"/>
      <c r="G317" s="22"/>
      <c r="H317" s="22"/>
      <c r="I317" s="22"/>
      <c r="J317" s="22">
        <v>9</v>
      </c>
      <c r="K317" s="22">
        <v>9</v>
      </c>
      <c r="L317" s="22"/>
      <c r="M317" s="22"/>
      <c r="N317" s="22"/>
      <c r="O317" s="22">
        <v>6</v>
      </c>
      <c r="P317" s="22"/>
      <c r="Q317" s="22"/>
      <c r="R317" s="22"/>
      <c r="S317" s="22"/>
      <c r="T317" s="22"/>
      <c r="U317" s="22"/>
      <c r="V317" s="9">
        <f t="shared" si="45"/>
        <v>24</v>
      </c>
      <c r="W317" s="9">
        <v>1</v>
      </c>
      <c r="X317" s="8">
        <f t="shared" si="42"/>
        <v>24</v>
      </c>
    </row>
    <row r="318" spans="1:25" ht="30" customHeight="1" thickBot="1" x14ac:dyDescent="0.35">
      <c r="A318" s="25">
        <f t="shared" si="43"/>
        <v>419</v>
      </c>
      <c r="B318" s="5">
        <f t="shared" si="44"/>
        <v>419</v>
      </c>
      <c r="C318" s="105"/>
      <c r="D318" s="107"/>
      <c r="E318" s="101"/>
      <c r="F318" s="30"/>
      <c r="G318" s="30"/>
      <c r="H318" s="30">
        <v>9</v>
      </c>
      <c r="I318" s="30">
        <v>6</v>
      </c>
      <c r="J318" s="30"/>
      <c r="K318" s="30"/>
      <c r="L318" s="30"/>
      <c r="M318" s="30">
        <v>3</v>
      </c>
      <c r="N318" s="30"/>
      <c r="O318" s="30"/>
      <c r="P318" s="30">
        <v>5</v>
      </c>
      <c r="Q318" s="30"/>
      <c r="R318" s="30"/>
      <c r="S318" s="30"/>
      <c r="T318" s="30"/>
      <c r="U318" s="30">
        <v>1</v>
      </c>
      <c r="V318" s="14">
        <f t="shared" si="45"/>
        <v>24</v>
      </c>
      <c r="W318" s="14">
        <v>1</v>
      </c>
      <c r="X318" s="15">
        <f t="shared" si="42"/>
        <v>24</v>
      </c>
    </row>
    <row r="319" spans="1:25" ht="30" customHeight="1" thickBot="1" x14ac:dyDescent="0.35">
      <c r="A319" s="96" t="s">
        <v>17</v>
      </c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8"/>
      <c r="W319" s="39">
        <f>SUM(W310:W318)</f>
        <v>9</v>
      </c>
      <c r="X319" s="39">
        <f>SUM(X310:X318)</f>
        <v>216</v>
      </c>
    </row>
    <row r="320" spans="1:25" ht="30" customHeight="1" x14ac:dyDescent="0.3">
      <c r="C320" s="6"/>
      <c r="D320" s="6"/>
    </row>
    <row r="321" spans="1:16" ht="30" customHeight="1" thickBot="1" x14ac:dyDescent="0.35">
      <c r="C321" s="6"/>
      <c r="D321" s="6"/>
    </row>
    <row r="322" spans="1:16" ht="30" customHeight="1" thickBot="1" x14ac:dyDescent="0.35">
      <c r="A322" s="102" t="s">
        <v>0</v>
      </c>
      <c r="B322" s="103"/>
      <c r="C322" s="26" t="s">
        <v>1</v>
      </c>
      <c r="D322" s="27" t="s">
        <v>2</v>
      </c>
      <c r="E322" s="18" t="s">
        <v>11</v>
      </c>
      <c r="F322" s="52" t="s">
        <v>21</v>
      </c>
      <c r="G322" s="18" t="s">
        <v>22</v>
      </c>
      <c r="H322" s="18" t="s">
        <v>23</v>
      </c>
      <c r="I322" s="20" t="s">
        <v>24</v>
      </c>
      <c r="J322" s="20" t="s">
        <v>25</v>
      </c>
      <c r="K322" s="20" t="s">
        <v>26</v>
      </c>
      <c r="L322" s="20" t="s">
        <v>41</v>
      </c>
      <c r="M322" s="20" t="s">
        <v>31</v>
      </c>
      <c r="N322" s="18" t="s">
        <v>3</v>
      </c>
      <c r="O322" s="18" t="s">
        <v>4</v>
      </c>
      <c r="P322" s="18" t="s">
        <v>5</v>
      </c>
    </row>
    <row r="323" spans="1:16" ht="30" customHeight="1" x14ac:dyDescent="0.3">
      <c r="A323" s="25">
        <f>B318+1</f>
        <v>420</v>
      </c>
      <c r="B323" s="5">
        <f>B318+O323</f>
        <v>420</v>
      </c>
      <c r="C323" s="104">
        <v>811868</v>
      </c>
      <c r="D323" s="106" t="s">
        <v>83</v>
      </c>
      <c r="E323" s="99" t="s">
        <v>20</v>
      </c>
      <c r="F323" s="21"/>
      <c r="G323" s="21">
        <v>24</v>
      </c>
      <c r="H323" s="21"/>
      <c r="I323" s="21"/>
      <c r="J323" s="21"/>
      <c r="K323" s="21"/>
      <c r="L323" s="21"/>
      <c r="M323" s="21"/>
      <c r="N323" s="19">
        <f t="shared" ref="N323:N335" si="46">SUM(F323:M323)</f>
        <v>24</v>
      </c>
      <c r="O323" s="19">
        <v>1</v>
      </c>
      <c r="P323" s="23">
        <f t="shared" ref="P323:P326" si="47">O323*N323</f>
        <v>24</v>
      </c>
    </row>
    <row r="324" spans="1:16" ht="30" customHeight="1" x14ac:dyDescent="0.3">
      <c r="A324" s="25">
        <f>B323+1</f>
        <v>421</v>
      </c>
      <c r="B324" s="5">
        <f t="shared" ref="B324:B335" si="48">B323+O324</f>
        <v>423</v>
      </c>
      <c r="C324" s="105"/>
      <c r="D324" s="107"/>
      <c r="E324" s="100"/>
      <c r="F324" s="22"/>
      <c r="G324" s="22"/>
      <c r="H324" s="22">
        <v>24</v>
      </c>
      <c r="I324" s="22"/>
      <c r="J324" s="22"/>
      <c r="K324" s="22"/>
      <c r="L324" s="22"/>
      <c r="M324" s="22"/>
      <c r="N324" s="9">
        <f t="shared" si="46"/>
        <v>24</v>
      </c>
      <c r="O324" s="9">
        <v>3</v>
      </c>
      <c r="P324" s="8">
        <f t="shared" si="47"/>
        <v>72</v>
      </c>
    </row>
    <row r="325" spans="1:16" ht="30" customHeight="1" x14ac:dyDescent="0.3">
      <c r="A325" s="25">
        <f t="shared" ref="A325:A326" si="49">B324+1</f>
        <v>424</v>
      </c>
      <c r="B325" s="5">
        <f t="shared" si="48"/>
        <v>426</v>
      </c>
      <c r="C325" s="105"/>
      <c r="D325" s="107"/>
      <c r="E325" s="100"/>
      <c r="F325" s="22"/>
      <c r="G325" s="22"/>
      <c r="H325" s="22"/>
      <c r="I325" s="22">
        <v>24</v>
      </c>
      <c r="J325" s="22"/>
      <c r="K325" s="22"/>
      <c r="L325" s="22"/>
      <c r="M325" s="22"/>
      <c r="N325" s="9">
        <f t="shared" si="46"/>
        <v>24</v>
      </c>
      <c r="O325" s="9">
        <v>3</v>
      </c>
      <c r="P325" s="8">
        <f t="shared" si="47"/>
        <v>72</v>
      </c>
    </row>
    <row r="326" spans="1:16" ht="30" customHeight="1" x14ac:dyDescent="0.3">
      <c r="A326" s="25">
        <f t="shared" si="49"/>
        <v>427</v>
      </c>
      <c r="B326" s="5">
        <f t="shared" si="48"/>
        <v>429</v>
      </c>
      <c r="C326" s="105"/>
      <c r="D326" s="107"/>
      <c r="E326" s="100"/>
      <c r="F326" s="22"/>
      <c r="G326" s="22"/>
      <c r="H326" s="22"/>
      <c r="I326" s="22"/>
      <c r="J326" s="22">
        <v>24</v>
      </c>
      <c r="K326" s="22"/>
      <c r="L326" s="22"/>
      <c r="M326" s="22"/>
      <c r="N326" s="9">
        <f t="shared" si="46"/>
        <v>24</v>
      </c>
      <c r="O326" s="9">
        <v>3</v>
      </c>
      <c r="P326" s="8">
        <f t="shared" si="47"/>
        <v>72</v>
      </c>
    </row>
    <row r="327" spans="1:16" ht="30" customHeight="1" x14ac:dyDescent="0.3">
      <c r="A327" s="25">
        <f t="shared" ref="A327:A335" si="50">B326+1</f>
        <v>430</v>
      </c>
      <c r="B327" s="5">
        <f t="shared" si="48"/>
        <v>430</v>
      </c>
      <c r="C327" s="105"/>
      <c r="D327" s="107"/>
      <c r="E327" s="100"/>
      <c r="F327" s="22"/>
      <c r="G327" s="22">
        <v>10</v>
      </c>
      <c r="H327" s="22"/>
      <c r="I327" s="22">
        <v>14</v>
      </c>
      <c r="J327" s="22"/>
      <c r="K327" s="22"/>
      <c r="L327" s="22"/>
      <c r="M327" s="22"/>
      <c r="N327" s="9">
        <f t="shared" si="46"/>
        <v>24</v>
      </c>
      <c r="O327" s="9">
        <v>1</v>
      </c>
      <c r="P327" s="8">
        <f t="shared" ref="P327:P335" si="51">O327*N327</f>
        <v>24</v>
      </c>
    </row>
    <row r="328" spans="1:16" ht="30" customHeight="1" x14ac:dyDescent="0.3">
      <c r="A328" s="25">
        <f t="shared" si="50"/>
        <v>431</v>
      </c>
      <c r="B328" s="5">
        <f t="shared" si="48"/>
        <v>431</v>
      </c>
      <c r="C328" s="105"/>
      <c r="D328" s="107"/>
      <c r="E328" s="100"/>
      <c r="F328" s="22">
        <v>9</v>
      </c>
      <c r="G328" s="22"/>
      <c r="H328" s="22"/>
      <c r="I328" s="22"/>
      <c r="J328" s="22">
        <v>6</v>
      </c>
      <c r="K328" s="22">
        <v>9</v>
      </c>
      <c r="L328" s="22"/>
      <c r="M328" s="22"/>
      <c r="N328" s="9">
        <f t="shared" si="46"/>
        <v>24</v>
      </c>
      <c r="O328" s="9">
        <v>1</v>
      </c>
      <c r="P328" s="8">
        <f t="shared" si="51"/>
        <v>24</v>
      </c>
    </row>
    <row r="329" spans="1:16" ht="30" customHeight="1" x14ac:dyDescent="0.3">
      <c r="A329" s="25">
        <f t="shared" si="50"/>
        <v>432</v>
      </c>
      <c r="B329" s="5">
        <f t="shared" si="48"/>
        <v>432</v>
      </c>
      <c r="C329" s="105"/>
      <c r="D329" s="107"/>
      <c r="E329" s="100"/>
      <c r="F329" s="22">
        <v>11</v>
      </c>
      <c r="G329" s="22">
        <v>13</v>
      </c>
      <c r="H329" s="22"/>
      <c r="I329" s="22"/>
      <c r="J329" s="22"/>
      <c r="K329" s="22"/>
      <c r="L329" s="22"/>
      <c r="M329" s="22"/>
      <c r="N329" s="9">
        <f t="shared" si="46"/>
        <v>24</v>
      </c>
      <c r="O329" s="9">
        <v>1</v>
      </c>
      <c r="P329" s="8">
        <f t="shared" si="51"/>
        <v>24</v>
      </c>
    </row>
    <row r="330" spans="1:16" ht="30" customHeight="1" x14ac:dyDescent="0.3">
      <c r="A330" s="25">
        <f t="shared" si="50"/>
        <v>433</v>
      </c>
      <c r="B330" s="5">
        <f t="shared" si="48"/>
        <v>433</v>
      </c>
      <c r="C330" s="105"/>
      <c r="D330" s="107"/>
      <c r="E330" s="100"/>
      <c r="F330" s="22"/>
      <c r="G330" s="22"/>
      <c r="H330" s="22">
        <v>1</v>
      </c>
      <c r="I330" s="22">
        <v>13</v>
      </c>
      <c r="J330" s="22"/>
      <c r="K330" s="22">
        <v>10</v>
      </c>
      <c r="L330" s="22"/>
      <c r="M330" s="22"/>
      <c r="N330" s="9">
        <f t="shared" si="46"/>
        <v>24</v>
      </c>
      <c r="O330" s="9">
        <v>1</v>
      </c>
      <c r="P330" s="8">
        <f t="shared" si="51"/>
        <v>24</v>
      </c>
    </row>
    <row r="331" spans="1:16" ht="30" customHeight="1" x14ac:dyDescent="0.3">
      <c r="A331" s="25">
        <f t="shared" si="50"/>
        <v>434</v>
      </c>
      <c r="B331" s="5">
        <f t="shared" si="48"/>
        <v>434</v>
      </c>
      <c r="C331" s="105"/>
      <c r="D331" s="107"/>
      <c r="E331" s="100"/>
      <c r="F331" s="22"/>
      <c r="G331" s="22">
        <v>13</v>
      </c>
      <c r="H331" s="22"/>
      <c r="I331" s="22"/>
      <c r="J331" s="22"/>
      <c r="K331" s="22"/>
      <c r="L331" s="22"/>
      <c r="M331" s="22">
        <v>11</v>
      </c>
      <c r="N331" s="9">
        <f t="shared" si="46"/>
        <v>24</v>
      </c>
      <c r="O331" s="9">
        <v>1</v>
      </c>
      <c r="P331" s="8">
        <f t="shared" si="51"/>
        <v>24</v>
      </c>
    </row>
    <row r="332" spans="1:16" ht="30" customHeight="1" x14ac:dyDescent="0.3">
      <c r="A332" s="25">
        <f t="shared" si="50"/>
        <v>435</v>
      </c>
      <c r="B332" s="5">
        <f t="shared" si="48"/>
        <v>435</v>
      </c>
      <c r="C332" s="105"/>
      <c r="D332" s="107"/>
      <c r="E332" s="100"/>
      <c r="F332" s="22"/>
      <c r="G332" s="22"/>
      <c r="H332" s="22"/>
      <c r="I332" s="22"/>
      <c r="J332" s="22">
        <v>19</v>
      </c>
      <c r="K332" s="22"/>
      <c r="L332" s="22">
        <v>5</v>
      </c>
      <c r="M332" s="22"/>
      <c r="N332" s="9">
        <f t="shared" si="46"/>
        <v>24</v>
      </c>
      <c r="O332" s="9">
        <v>1</v>
      </c>
      <c r="P332" s="8">
        <f t="shared" si="51"/>
        <v>24</v>
      </c>
    </row>
    <row r="333" spans="1:16" ht="30" customHeight="1" thickBot="1" x14ac:dyDescent="0.35">
      <c r="A333" s="25">
        <f t="shared" si="50"/>
        <v>436</v>
      </c>
      <c r="B333" s="5">
        <f t="shared" si="48"/>
        <v>436</v>
      </c>
      <c r="C333" s="105"/>
      <c r="D333" s="107"/>
      <c r="E333" s="101"/>
      <c r="F333" s="30">
        <v>1</v>
      </c>
      <c r="G333" s="30">
        <v>11</v>
      </c>
      <c r="H333" s="30"/>
      <c r="I333" s="30"/>
      <c r="J333" s="30">
        <v>5</v>
      </c>
      <c r="K333" s="30"/>
      <c r="L333" s="30">
        <v>7</v>
      </c>
      <c r="M333" s="30"/>
      <c r="N333" s="14">
        <f t="shared" si="46"/>
        <v>24</v>
      </c>
      <c r="O333" s="14">
        <v>1</v>
      </c>
      <c r="P333" s="15">
        <f t="shared" si="51"/>
        <v>24</v>
      </c>
    </row>
    <row r="334" spans="1:16" ht="30" customHeight="1" x14ac:dyDescent="0.3">
      <c r="A334" s="25">
        <f t="shared" si="50"/>
        <v>437</v>
      </c>
      <c r="B334" s="5">
        <f t="shared" si="48"/>
        <v>437</v>
      </c>
      <c r="C334" s="105"/>
      <c r="D334" s="107"/>
      <c r="E334" s="99" t="s">
        <v>61</v>
      </c>
      <c r="F334" s="4">
        <v>24</v>
      </c>
      <c r="G334" s="4"/>
      <c r="H334" s="4"/>
      <c r="I334" s="4"/>
      <c r="J334" s="4"/>
      <c r="K334" s="4"/>
      <c r="L334" s="4"/>
      <c r="M334" s="4"/>
      <c r="N334" s="28">
        <f t="shared" si="46"/>
        <v>24</v>
      </c>
      <c r="O334" s="28">
        <v>1</v>
      </c>
      <c r="P334" s="29">
        <f t="shared" si="51"/>
        <v>24</v>
      </c>
    </row>
    <row r="335" spans="1:16" ht="30" customHeight="1" thickBot="1" x14ac:dyDescent="0.35">
      <c r="A335" s="25">
        <f t="shared" si="50"/>
        <v>438</v>
      </c>
      <c r="B335" s="5">
        <f t="shared" si="48"/>
        <v>438</v>
      </c>
      <c r="C335" s="105"/>
      <c r="D335" s="107"/>
      <c r="E335" s="100"/>
      <c r="F335" s="22"/>
      <c r="G335" s="22"/>
      <c r="H335" s="22"/>
      <c r="I335" s="22">
        <v>24</v>
      </c>
      <c r="J335" s="22"/>
      <c r="K335" s="22"/>
      <c r="L335" s="22"/>
      <c r="M335" s="22"/>
      <c r="N335" s="9">
        <f t="shared" si="46"/>
        <v>24</v>
      </c>
      <c r="O335" s="9">
        <v>1</v>
      </c>
      <c r="P335" s="8">
        <f t="shared" si="51"/>
        <v>24</v>
      </c>
    </row>
    <row r="336" spans="1:16" ht="30" customHeight="1" thickBot="1" x14ac:dyDescent="0.35">
      <c r="A336" s="96" t="s">
        <v>17</v>
      </c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8"/>
      <c r="O336" s="39">
        <f>SUM(O323:O335)</f>
        <v>19</v>
      </c>
      <c r="P336" s="39">
        <f>SUM(P323:P335)</f>
        <v>456</v>
      </c>
    </row>
    <row r="337" spans="1:24" ht="30" customHeight="1" x14ac:dyDescent="0.3">
      <c r="C337" s="6"/>
      <c r="D337" s="6"/>
    </row>
    <row r="338" spans="1:24" ht="30" customHeight="1" thickBot="1" x14ac:dyDescent="0.35">
      <c r="C338" s="6"/>
      <c r="D338" s="6"/>
    </row>
    <row r="339" spans="1:24" ht="30" customHeight="1" thickBot="1" x14ac:dyDescent="0.35">
      <c r="A339" s="102" t="s">
        <v>0</v>
      </c>
      <c r="B339" s="103"/>
      <c r="C339" s="26" t="s">
        <v>1</v>
      </c>
      <c r="D339" s="27" t="s">
        <v>2</v>
      </c>
      <c r="E339" s="18" t="s">
        <v>11</v>
      </c>
      <c r="F339" s="52" t="s">
        <v>54</v>
      </c>
      <c r="G339" s="18">
        <v>0</v>
      </c>
      <c r="H339" s="18">
        <v>2</v>
      </c>
      <c r="I339" s="20">
        <v>4</v>
      </c>
      <c r="J339" s="20">
        <v>6</v>
      </c>
      <c r="K339" s="20">
        <v>8</v>
      </c>
      <c r="L339" s="20">
        <v>10</v>
      </c>
      <c r="M339" s="20">
        <v>12</v>
      </c>
      <c r="N339" s="20">
        <v>14</v>
      </c>
      <c r="O339" s="20">
        <v>16</v>
      </c>
      <c r="P339" s="20">
        <v>18</v>
      </c>
      <c r="Q339" s="20">
        <v>20</v>
      </c>
      <c r="R339" s="20">
        <v>22</v>
      </c>
      <c r="S339" s="20">
        <v>24</v>
      </c>
      <c r="T339" s="20">
        <v>26</v>
      </c>
      <c r="U339" s="20">
        <v>28</v>
      </c>
      <c r="V339" s="18" t="s">
        <v>3</v>
      </c>
      <c r="W339" s="18" t="s">
        <v>4</v>
      </c>
      <c r="X339" s="18" t="s">
        <v>5</v>
      </c>
    </row>
    <row r="340" spans="1:24" ht="30" customHeight="1" x14ac:dyDescent="0.3">
      <c r="A340" s="25">
        <f>B335+1</f>
        <v>439</v>
      </c>
      <c r="B340" s="5">
        <f>B335+W340</f>
        <v>439</v>
      </c>
      <c r="C340" s="104">
        <v>730390</v>
      </c>
      <c r="D340" s="106" t="s">
        <v>62</v>
      </c>
      <c r="E340" s="99" t="s">
        <v>19</v>
      </c>
      <c r="F340" s="21"/>
      <c r="G340" s="21"/>
      <c r="H340" s="21"/>
      <c r="I340" s="21"/>
      <c r="J340" s="21"/>
      <c r="K340" s="21">
        <v>24</v>
      </c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19">
        <f>SUM(F340:U340)</f>
        <v>24</v>
      </c>
      <c r="W340" s="19">
        <v>1</v>
      </c>
      <c r="X340" s="23">
        <f t="shared" ref="X340:X343" si="52">W340*V340</f>
        <v>24</v>
      </c>
    </row>
    <row r="341" spans="1:24" ht="30" customHeight="1" thickBot="1" x14ac:dyDescent="0.35">
      <c r="A341" s="25">
        <f>B340+1</f>
        <v>440</v>
      </c>
      <c r="B341" s="5">
        <f>B340+W341</f>
        <v>440</v>
      </c>
      <c r="C341" s="105"/>
      <c r="D341" s="107"/>
      <c r="E341" s="101"/>
      <c r="F341" s="30"/>
      <c r="G341" s="30"/>
      <c r="H341" s="30"/>
      <c r="I341" s="30"/>
      <c r="J341" s="30"/>
      <c r="K341" s="30"/>
      <c r="L341" s="30"/>
      <c r="M341" s="30">
        <v>24</v>
      </c>
      <c r="N341" s="30"/>
      <c r="O341" s="30"/>
      <c r="P341" s="30"/>
      <c r="Q341" s="30"/>
      <c r="R341" s="30"/>
      <c r="S341" s="30"/>
      <c r="T341" s="30"/>
      <c r="U341" s="30"/>
      <c r="V341" s="14">
        <f>SUM(F341:U341)</f>
        <v>24</v>
      </c>
      <c r="W341" s="14">
        <v>1</v>
      </c>
      <c r="X341" s="15">
        <f t="shared" si="52"/>
        <v>24</v>
      </c>
    </row>
    <row r="342" spans="1:24" ht="30" customHeight="1" x14ac:dyDescent="0.3">
      <c r="A342" s="25">
        <f t="shared" ref="A342:A343" si="53">B341+1</f>
        <v>441</v>
      </c>
      <c r="B342" s="5">
        <f t="shared" ref="B342:B343" si="54">B341+W342</f>
        <v>441</v>
      </c>
      <c r="C342" s="105"/>
      <c r="D342" s="107"/>
      <c r="E342" s="99" t="s">
        <v>20</v>
      </c>
      <c r="F342" s="4"/>
      <c r="G342" s="4"/>
      <c r="H342" s="4">
        <v>6</v>
      </c>
      <c r="I342" s="4"/>
      <c r="J342" s="4">
        <v>9</v>
      </c>
      <c r="K342" s="4"/>
      <c r="L342" s="4">
        <v>6</v>
      </c>
      <c r="M342" s="4"/>
      <c r="N342" s="4"/>
      <c r="O342" s="4"/>
      <c r="P342" s="4"/>
      <c r="Q342" s="4"/>
      <c r="R342" s="4">
        <v>3</v>
      </c>
      <c r="S342" s="4"/>
      <c r="T342" s="4"/>
      <c r="U342" s="4"/>
      <c r="V342" s="28">
        <f>SUM(F342:U342)</f>
        <v>24</v>
      </c>
      <c r="W342" s="28">
        <v>1</v>
      </c>
      <c r="X342" s="29">
        <f t="shared" ref="X342" si="55">W342*V342</f>
        <v>24</v>
      </c>
    </row>
    <row r="343" spans="1:24" ht="30" customHeight="1" thickBot="1" x14ac:dyDescent="0.35">
      <c r="A343" s="25">
        <f t="shared" si="53"/>
        <v>442</v>
      </c>
      <c r="B343" s="5">
        <f t="shared" si="54"/>
        <v>442</v>
      </c>
      <c r="C343" s="105"/>
      <c r="D343" s="107"/>
      <c r="E343" s="101"/>
      <c r="F343" s="22"/>
      <c r="G343" s="22">
        <v>3</v>
      </c>
      <c r="H343" s="22"/>
      <c r="I343" s="22">
        <v>5</v>
      </c>
      <c r="J343" s="22"/>
      <c r="K343" s="22">
        <v>8</v>
      </c>
      <c r="L343" s="22">
        <v>2</v>
      </c>
      <c r="M343" s="22"/>
      <c r="N343" s="22"/>
      <c r="O343" s="22"/>
      <c r="P343" s="22"/>
      <c r="Q343" s="22"/>
      <c r="R343" s="22"/>
      <c r="S343" s="22">
        <v>6</v>
      </c>
      <c r="T343" s="22"/>
      <c r="U343" s="22"/>
      <c r="V343" s="9">
        <f t="shared" ref="V343" si="56">SUM(F343:U343)</f>
        <v>24</v>
      </c>
      <c r="W343" s="9">
        <v>1</v>
      </c>
      <c r="X343" s="8">
        <f t="shared" si="52"/>
        <v>24</v>
      </c>
    </row>
    <row r="344" spans="1:24" ht="30" customHeight="1" thickBot="1" x14ac:dyDescent="0.35">
      <c r="A344" s="96" t="s">
        <v>17</v>
      </c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8"/>
      <c r="W344" s="39">
        <f>SUM(W340:W343)</f>
        <v>4</v>
      </c>
      <c r="X344" s="39">
        <f>SUM(X340:X343)</f>
        <v>96</v>
      </c>
    </row>
    <row r="345" spans="1:24" ht="30" customHeight="1" thickBot="1" x14ac:dyDescent="0.35">
      <c r="C345" s="6"/>
      <c r="D345" s="6"/>
    </row>
    <row r="346" spans="1:24" ht="30" customHeight="1" thickBot="1" x14ac:dyDescent="0.35">
      <c r="A346" s="102" t="s">
        <v>0</v>
      </c>
      <c r="B346" s="103"/>
      <c r="C346" s="26" t="s">
        <v>1</v>
      </c>
      <c r="D346" s="27" t="s">
        <v>2</v>
      </c>
      <c r="E346" s="18" t="s">
        <v>11</v>
      </c>
      <c r="F346" s="52" t="s">
        <v>54</v>
      </c>
      <c r="G346" s="18">
        <v>0</v>
      </c>
      <c r="H346" s="18">
        <v>2</v>
      </c>
      <c r="I346" s="20">
        <v>4</v>
      </c>
      <c r="J346" s="20">
        <v>6</v>
      </c>
      <c r="K346" s="20">
        <v>8</v>
      </c>
      <c r="L346" s="20">
        <v>10</v>
      </c>
      <c r="M346" s="20">
        <v>12</v>
      </c>
      <c r="N346" s="20">
        <v>14</v>
      </c>
      <c r="O346" s="20">
        <v>16</v>
      </c>
      <c r="P346" s="20">
        <v>18</v>
      </c>
      <c r="Q346" s="20">
        <v>20</v>
      </c>
      <c r="R346" s="20">
        <v>22</v>
      </c>
      <c r="S346" s="20">
        <v>24</v>
      </c>
      <c r="T346" s="20">
        <v>26</v>
      </c>
      <c r="U346" s="20">
        <v>28</v>
      </c>
      <c r="V346" s="18" t="s">
        <v>3</v>
      </c>
      <c r="W346" s="18" t="s">
        <v>4</v>
      </c>
      <c r="X346" s="18" t="s">
        <v>5</v>
      </c>
    </row>
    <row r="347" spans="1:24" ht="30" customHeight="1" x14ac:dyDescent="0.3">
      <c r="A347" s="25">
        <f>B343</f>
        <v>442</v>
      </c>
      <c r="B347" s="5">
        <f>B343+W347</f>
        <v>443</v>
      </c>
      <c r="C347" s="104">
        <v>795756</v>
      </c>
      <c r="D347" s="106" t="s">
        <v>63</v>
      </c>
      <c r="E347" s="99" t="s">
        <v>19</v>
      </c>
      <c r="F347" s="21"/>
      <c r="G347" s="21"/>
      <c r="H347" s="21"/>
      <c r="I347" s="21"/>
      <c r="J347" s="21">
        <v>24</v>
      </c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19">
        <f>SUM(F347:U347)</f>
        <v>24</v>
      </c>
      <c r="W347" s="19">
        <v>1</v>
      </c>
      <c r="X347" s="23">
        <f t="shared" ref="X347:X356" si="57">W347*V347</f>
        <v>24</v>
      </c>
    </row>
    <row r="348" spans="1:24" ht="30" customHeight="1" x14ac:dyDescent="0.3">
      <c r="A348" s="25">
        <f>B347+1</f>
        <v>444</v>
      </c>
      <c r="B348" s="5">
        <f>B347+W348</f>
        <v>445</v>
      </c>
      <c r="C348" s="105"/>
      <c r="D348" s="107"/>
      <c r="E348" s="100"/>
      <c r="F348" s="22"/>
      <c r="G348" s="22"/>
      <c r="H348" s="22"/>
      <c r="I348" s="22"/>
      <c r="J348" s="22"/>
      <c r="K348" s="22"/>
      <c r="L348" s="22">
        <v>24</v>
      </c>
      <c r="M348" s="22"/>
      <c r="N348" s="22"/>
      <c r="O348" s="22"/>
      <c r="P348" s="22"/>
      <c r="Q348" s="22"/>
      <c r="R348" s="22"/>
      <c r="S348" s="22"/>
      <c r="T348" s="22"/>
      <c r="U348" s="22"/>
      <c r="V348" s="9">
        <f>SUM(F348:U348)</f>
        <v>24</v>
      </c>
      <c r="W348" s="9">
        <v>2</v>
      </c>
      <c r="X348" s="8">
        <f t="shared" si="57"/>
        <v>48</v>
      </c>
    </row>
    <row r="349" spans="1:24" ht="30" customHeight="1" x14ac:dyDescent="0.3">
      <c r="A349" s="25">
        <f t="shared" ref="A349:A356" si="58">B348+1</f>
        <v>446</v>
      </c>
      <c r="B349" s="5">
        <f t="shared" ref="B349:B356" si="59">B348+W349</f>
        <v>446</v>
      </c>
      <c r="C349" s="105"/>
      <c r="D349" s="107"/>
      <c r="E349" s="100"/>
      <c r="F349" s="4"/>
      <c r="G349" s="4">
        <v>9</v>
      </c>
      <c r="H349" s="4"/>
      <c r="I349" s="4"/>
      <c r="J349" s="4"/>
      <c r="K349" s="4"/>
      <c r="L349" s="4"/>
      <c r="M349" s="4">
        <v>2</v>
      </c>
      <c r="N349" s="4">
        <v>7</v>
      </c>
      <c r="O349" s="4"/>
      <c r="P349" s="4">
        <v>1</v>
      </c>
      <c r="Q349" s="4">
        <v>2</v>
      </c>
      <c r="R349" s="4"/>
      <c r="S349" s="4">
        <v>1</v>
      </c>
      <c r="T349" s="4">
        <v>1</v>
      </c>
      <c r="U349" s="4">
        <v>1</v>
      </c>
      <c r="V349" s="9">
        <f t="shared" ref="V349:V354" si="60">SUM(F349:U349)</f>
        <v>24</v>
      </c>
      <c r="W349" s="9">
        <v>1</v>
      </c>
      <c r="X349" s="8">
        <f t="shared" ref="X349:X354" si="61">W349*V349</f>
        <v>24</v>
      </c>
    </row>
    <row r="350" spans="1:24" ht="30" customHeight="1" x14ac:dyDescent="0.3">
      <c r="A350" s="25">
        <f t="shared" si="58"/>
        <v>447</v>
      </c>
      <c r="B350" s="5">
        <f t="shared" si="59"/>
        <v>447</v>
      </c>
      <c r="C350" s="105"/>
      <c r="D350" s="107"/>
      <c r="E350" s="100"/>
      <c r="F350" s="4"/>
      <c r="G350" s="4"/>
      <c r="H350" s="4"/>
      <c r="I350" s="4"/>
      <c r="J350" s="4"/>
      <c r="K350" s="4"/>
      <c r="L350" s="4"/>
      <c r="M350" s="4">
        <v>4</v>
      </c>
      <c r="N350" s="4"/>
      <c r="O350" s="4">
        <v>8</v>
      </c>
      <c r="P350" s="4">
        <v>7</v>
      </c>
      <c r="Q350" s="4"/>
      <c r="R350" s="4">
        <v>5</v>
      </c>
      <c r="S350" s="4"/>
      <c r="T350" s="4"/>
      <c r="U350" s="4"/>
      <c r="V350" s="9">
        <f t="shared" si="60"/>
        <v>24</v>
      </c>
      <c r="W350" s="9">
        <v>1</v>
      </c>
      <c r="X350" s="8">
        <f t="shared" si="61"/>
        <v>24</v>
      </c>
    </row>
    <row r="351" spans="1:24" ht="30" customHeight="1" x14ac:dyDescent="0.3">
      <c r="A351" s="25">
        <f t="shared" si="58"/>
        <v>448</v>
      </c>
      <c r="B351" s="5">
        <f t="shared" si="59"/>
        <v>448</v>
      </c>
      <c r="C351" s="105"/>
      <c r="D351" s="107"/>
      <c r="E351" s="100"/>
      <c r="F351" s="4"/>
      <c r="G351" s="4"/>
      <c r="H351" s="4"/>
      <c r="I351" s="4"/>
      <c r="J351" s="4">
        <v>13</v>
      </c>
      <c r="K351" s="4">
        <v>10</v>
      </c>
      <c r="L351" s="4">
        <v>1</v>
      </c>
      <c r="M351" s="4"/>
      <c r="N351" s="4"/>
      <c r="O351" s="4"/>
      <c r="P351" s="4"/>
      <c r="Q351" s="4"/>
      <c r="R351" s="4"/>
      <c r="S351" s="4"/>
      <c r="T351" s="4"/>
      <c r="U351" s="4"/>
      <c r="V351" s="9">
        <f t="shared" si="60"/>
        <v>24</v>
      </c>
      <c r="W351" s="9">
        <v>1</v>
      </c>
      <c r="X351" s="8">
        <f t="shared" si="61"/>
        <v>24</v>
      </c>
    </row>
    <row r="352" spans="1:24" ht="30" customHeight="1" x14ac:dyDescent="0.3">
      <c r="A352" s="25">
        <f t="shared" si="58"/>
        <v>449</v>
      </c>
      <c r="B352" s="5">
        <f t="shared" si="59"/>
        <v>449</v>
      </c>
      <c r="C352" s="105"/>
      <c r="D352" s="107"/>
      <c r="E352" s="100"/>
      <c r="F352" s="4"/>
      <c r="G352" s="4"/>
      <c r="H352" s="4">
        <v>2</v>
      </c>
      <c r="I352" s="4">
        <v>2</v>
      </c>
      <c r="J352" s="4"/>
      <c r="K352" s="4"/>
      <c r="L352" s="4">
        <v>20</v>
      </c>
      <c r="M352" s="4"/>
      <c r="N352" s="4"/>
      <c r="O352" s="4"/>
      <c r="P352" s="4"/>
      <c r="Q352" s="4"/>
      <c r="R352" s="4"/>
      <c r="S352" s="4"/>
      <c r="T352" s="4"/>
      <c r="U352" s="4"/>
      <c r="V352" s="9">
        <f t="shared" si="60"/>
        <v>24</v>
      </c>
      <c r="W352" s="9">
        <v>1</v>
      </c>
      <c r="X352" s="8">
        <f t="shared" si="61"/>
        <v>24</v>
      </c>
    </row>
    <row r="353" spans="1:26" ht="30" customHeight="1" x14ac:dyDescent="0.3">
      <c r="A353" s="25">
        <f t="shared" si="58"/>
        <v>450</v>
      </c>
      <c r="B353" s="5">
        <f t="shared" si="59"/>
        <v>450</v>
      </c>
      <c r="C353" s="105"/>
      <c r="D353" s="107"/>
      <c r="E353" s="100"/>
      <c r="F353" s="4"/>
      <c r="G353" s="4"/>
      <c r="H353" s="4">
        <v>4</v>
      </c>
      <c r="I353" s="4">
        <v>4</v>
      </c>
      <c r="J353" s="4"/>
      <c r="K353" s="4"/>
      <c r="L353" s="4">
        <v>5</v>
      </c>
      <c r="M353" s="4"/>
      <c r="N353" s="4">
        <v>6</v>
      </c>
      <c r="O353" s="4"/>
      <c r="P353" s="4">
        <v>4</v>
      </c>
      <c r="Q353" s="4">
        <v>1</v>
      </c>
      <c r="R353" s="4"/>
      <c r="S353" s="4"/>
      <c r="T353" s="4"/>
      <c r="U353" s="4"/>
      <c r="V353" s="9">
        <f t="shared" si="60"/>
        <v>24</v>
      </c>
      <c r="W353" s="9">
        <v>1</v>
      </c>
      <c r="X353" s="8">
        <f t="shared" si="61"/>
        <v>24</v>
      </c>
    </row>
    <row r="354" spans="1:26" ht="30" customHeight="1" x14ac:dyDescent="0.3">
      <c r="A354" s="25">
        <f t="shared" si="58"/>
        <v>451</v>
      </c>
      <c r="B354" s="5">
        <f t="shared" si="59"/>
        <v>451</v>
      </c>
      <c r="C354" s="105"/>
      <c r="D354" s="107"/>
      <c r="E354" s="100"/>
      <c r="F354" s="4"/>
      <c r="G354" s="4"/>
      <c r="H354" s="4"/>
      <c r="I354" s="4"/>
      <c r="J354" s="4">
        <v>13</v>
      </c>
      <c r="K354" s="4">
        <v>11</v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9">
        <f t="shared" si="60"/>
        <v>24</v>
      </c>
      <c r="W354" s="9">
        <v>1</v>
      </c>
      <c r="X354" s="8">
        <f t="shared" si="61"/>
        <v>24</v>
      </c>
    </row>
    <row r="355" spans="1:26" ht="30" customHeight="1" x14ac:dyDescent="0.3">
      <c r="A355" s="25">
        <f t="shared" si="58"/>
        <v>452</v>
      </c>
      <c r="B355" s="5">
        <f t="shared" si="59"/>
        <v>452</v>
      </c>
      <c r="C355" s="105"/>
      <c r="D355" s="107"/>
      <c r="E355" s="100"/>
      <c r="F355" s="4"/>
      <c r="G355" s="4"/>
      <c r="H355" s="4"/>
      <c r="I355" s="4"/>
      <c r="J355" s="4"/>
      <c r="K355" s="4"/>
      <c r="L355" s="4"/>
      <c r="M355" s="4">
        <v>16</v>
      </c>
      <c r="N355" s="4"/>
      <c r="O355" s="4">
        <v>8</v>
      </c>
      <c r="P355" s="4"/>
      <c r="Q355" s="4"/>
      <c r="R355" s="4"/>
      <c r="S355" s="4"/>
      <c r="T355" s="4"/>
      <c r="U355" s="4"/>
      <c r="V355" s="28">
        <f>SUM(F355:U355)</f>
        <v>24</v>
      </c>
      <c r="W355" s="28">
        <v>1</v>
      </c>
      <c r="X355" s="29">
        <f t="shared" si="57"/>
        <v>24</v>
      </c>
    </row>
    <row r="356" spans="1:26" ht="30" customHeight="1" thickBot="1" x14ac:dyDescent="0.35">
      <c r="A356" s="25">
        <f t="shared" si="58"/>
        <v>453</v>
      </c>
      <c r="B356" s="5">
        <f t="shared" si="59"/>
        <v>453</v>
      </c>
      <c r="C356" s="105"/>
      <c r="D356" s="107"/>
      <c r="E356" s="101"/>
      <c r="F356" s="53"/>
      <c r="G356" s="53"/>
      <c r="H356" s="53">
        <v>2</v>
      </c>
      <c r="I356" s="53"/>
      <c r="J356" s="53"/>
      <c r="K356" s="53"/>
      <c r="L356" s="53"/>
      <c r="M356" s="53">
        <v>3</v>
      </c>
      <c r="N356" s="53">
        <v>4</v>
      </c>
      <c r="O356" s="53">
        <v>3</v>
      </c>
      <c r="P356" s="53"/>
      <c r="Q356" s="53">
        <v>4</v>
      </c>
      <c r="R356" s="53">
        <v>3</v>
      </c>
      <c r="S356" s="53"/>
      <c r="T356" s="53"/>
      <c r="U356" s="53"/>
      <c r="V356" s="54">
        <f t="shared" ref="V356" si="62">SUM(F356:U356)</f>
        <v>19</v>
      </c>
      <c r="W356" s="54">
        <v>1</v>
      </c>
      <c r="X356" s="55">
        <f t="shared" si="57"/>
        <v>19</v>
      </c>
    </row>
    <row r="357" spans="1:26" ht="30" customHeight="1" thickBot="1" x14ac:dyDescent="0.35">
      <c r="A357" s="96" t="s">
        <v>17</v>
      </c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8"/>
      <c r="W357" s="39">
        <f>SUM(W347:W356)</f>
        <v>11</v>
      </c>
      <c r="X357" s="39">
        <f>SUM(X347:X356)</f>
        <v>259</v>
      </c>
    </row>
    <row r="358" spans="1:26" ht="30" customHeight="1" thickBot="1" x14ac:dyDescent="0.35">
      <c r="C358" s="6"/>
      <c r="D358" s="6"/>
    </row>
    <row r="359" spans="1:26" ht="30" customHeight="1" thickBot="1" x14ac:dyDescent="0.35">
      <c r="A359" s="102" t="s">
        <v>0</v>
      </c>
      <c r="B359" s="103"/>
      <c r="C359" s="26" t="s">
        <v>1</v>
      </c>
      <c r="D359" s="27" t="s">
        <v>2</v>
      </c>
      <c r="E359" s="18" t="s">
        <v>11</v>
      </c>
      <c r="F359" s="52" t="s">
        <v>54</v>
      </c>
      <c r="G359" s="18">
        <v>0</v>
      </c>
      <c r="H359" s="18">
        <v>2</v>
      </c>
      <c r="I359" s="20">
        <v>4</v>
      </c>
      <c r="J359" s="20">
        <v>6</v>
      </c>
      <c r="K359" s="20">
        <v>8</v>
      </c>
      <c r="L359" s="20">
        <v>10</v>
      </c>
      <c r="M359" s="20">
        <v>12</v>
      </c>
      <c r="N359" s="20">
        <v>14</v>
      </c>
      <c r="O359" s="20">
        <v>16</v>
      </c>
      <c r="P359" s="20">
        <v>18</v>
      </c>
      <c r="Q359" s="20">
        <v>20</v>
      </c>
      <c r="R359" s="20">
        <v>22</v>
      </c>
      <c r="S359" s="20">
        <v>24</v>
      </c>
      <c r="T359" s="20">
        <v>26</v>
      </c>
      <c r="U359" s="20">
        <v>30</v>
      </c>
      <c r="V359" s="18" t="s">
        <v>3</v>
      </c>
      <c r="W359" s="18" t="s">
        <v>4</v>
      </c>
      <c r="X359" s="18" t="s">
        <v>5</v>
      </c>
    </row>
    <row r="360" spans="1:26" ht="30" customHeight="1" x14ac:dyDescent="0.3">
      <c r="A360" s="25">
        <f>B356</f>
        <v>453</v>
      </c>
      <c r="B360" s="5">
        <f>B356+W360</f>
        <v>454</v>
      </c>
      <c r="C360" s="104">
        <v>525809</v>
      </c>
      <c r="D360" s="106" t="s">
        <v>65</v>
      </c>
      <c r="E360" s="99" t="s">
        <v>66</v>
      </c>
      <c r="F360" s="21"/>
      <c r="G360" s="21"/>
      <c r="H360" s="21"/>
      <c r="I360" s="21"/>
      <c r="J360" s="21"/>
      <c r="K360" s="21"/>
      <c r="L360" s="21"/>
      <c r="M360" s="21"/>
      <c r="N360" s="21">
        <v>20</v>
      </c>
      <c r="O360" s="21">
        <v>4</v>
      </c>
      <c r="P360" s="21"/>
      <c r="Q360" s="21"/>
      <c r="R360" s="21"/>
      <c r="S360" s="21"/>
      <c r="T360" s="21"/>
      <c r="U360" s="21"/>
      <c r="V360" s="19">
        <f>SUM(F360:U360)</f>
        <v>24</v>
      </c>
      <c r="W360" s="19">
        <v>1</v>
      </c>
      <c r="X360" s="23">
        <f t="shared" ref="X360:X364" si="63">W360*V360</f>
        <v>24</v>
      </c>
    </row>
    <row r="361" spans="1:26" ht="30" customHeight="1" x14ac:dyDescent="0.3">
      <c r="A361" s="25">
        <f>B360+1</f>
        <v>455</v>
      </c>
      <c r="B361" s="5">
        <f>B360+W361</f>
        <v>455</v>
      </c>
      <c r="C361" s="105"/>
      <c r="D361" s="107"/>
      <c r="E361" s="100"/>
      <c r="F361" s="22"/>
      <c r="G361" s="22"/>
      <c r="H361" s="22"/>
      <c r="I361" s="22"/>
      <c r="J361" s="22">
        <v>1</v>
      </c>
      <c r="K361" s="22">
        <v>13</v>
      </c>
      <c r="L361" s="22"/>
      <c r="M361" s="22">
        <v>10</v>
      </c>
      <c r="N361" s="22"/>
      <c r="O361" s="22"/>
      <c r="P361" s="22"/>
      <c r="Q361" s="22"/>
      <c r="R361" s="22"/>
      <c r="S361" s="22"/>
      <c r="T361" s="22"/>
      <c r="U361" s="22"/>
      <c r="V361" s="9">
        <f>SUM(F361:U361)</f>
        <v>24</v>
      </c>
      <c r="W361" s="9">
        <v>1</v>
      </c>
      <c r="X361" s="8">
        <f t="shared" si="63"/>
        <v>24</v>
      </c>
    </row>
    <row r="362" spans="1:26" ht="30" customHeight="1" thickBot="1" x14ac:dyDescent="0.35">
      <c r="A362" s="25">
        <f t="shared" ref="A362:A364" si="64">B361+1</f>
        <v>456</v>
      </c>
      <c r="B362" s="5">
        <f t="shared" ref="B362:B364" si="65">B361+W362</f>
        <v>456</v>
      </c>
      <c r="C362" s="105"/>
      <c r="D362" s="107"/>
      <c r="E362" s="101"/>
      <c r="F362" s="66"/>
      <c r="G362" s="66">
        <v>3</v>
      </c>
      <c r="H362" s="66"/>
      <c r="I362" s="66"/>
      <c r="J362" s="66">
        <v>6</v>
      </c>
      <c r="K362" s="66"/>
      <c r="L362" s="66">
        <v>7</v>
      </c>
      <c r="M362" s="66"/>
      <c r="N362" s="66"/>
      <c r="O362" s="66"/>
      <c r="P362" s="66">
        <v>8</v>
      </c>
      <c r="Q362" s="66"/>
      <c r="R362" s="66"/>
      <c r="S362" s="66"/>
      <c r="T362" s="66"/>
      <c r="U362" s="66"/>
      <c r="V362" s="14">
        <f t="shared" ref="V362:V364" si="66">SUM(F362:U362)</f>
        <v>24</v>
      </c>
      <c r="W362" s="14">
        <v>1</v>
      </c>
      <c r="X362" s="15">
        <f t="shared" si="63"/>
        <v>24</v>
      </c>
    </row>
    <row r="363" spans="1:26" ht="30" customHeight="1" x14ac:dyDescent="0.3">
      <c r="A363" s="25">
        <f t="shared" si="64"/>
        <v>457</v>
      </c>
      <c r="B363" s="5">
        <f t="shared" si="65"/>
        <v>457</v>
      </c>
      <c r="C363" s="105"/>
      <c r="D363" s="107"/>
      <c r="E363" s="99" t="s">
        <v>19</v>
      </c>
      <c r="F363" s="4"/>
      <c r="G363" s="4"/>
      <c r="H363" s="4"/>
      <c r="I363" s="4"/>
      <c r="J363" s="4"/>
      <c r="K363" s="4"/>
      <c r="L363" s="4"/>
      <c r="M363" s="4"/>
      <c r="N363" s="4"/>
      <c r="O363" s="4">
        <v>12</v>
      </c>
      <c r="P363" s="4">
        <v>12</v>
      </c>
      <c r="Q363" s="4"/>
      <c r="R363" s="4"/>
      <c r="S363" s="4"/>
      <c r="T363" s="4"/>
      <c r="U363" s="4"/>
      <c r="V363" s="28">
        <f t="shared" si="66"/>
        <v>24</v>
      </c>
      <c r="W363" s="28">
        <v>1</v>
      </c>
      <c r="X363" s="29">
        <f t="shared" si="63"/>
        <v>24</v>
      </c>
    </row>
    <row r="364" spans="1:26" ht="30" customHeight="1" thickBot="1" x14ac:dyDescent="0.35">
      <c r="A364" s="25">
        <f t="shared" si="64"/>
        <v>458</v>
      </c>
      <c r="B364" s="5">
        <f t="shared" si="65"/>
        <v>458</v>
      </c>
      <c r="C364" s="105"/>
      <c r="D364" s="107"/>
      <c r="E364" s="100"/>
      <c r="F364" s="4"/>
      <c r="G364" s="4"/>
      <c r="H364" s="4">
        <v>6</v>
      </c>
      <c r="I364" s="4">
        <v>3</v>
      </c>
      <c r="J364" s="4">
        <v>2</v>
      </c>
      <c r="K364" s="4"/>
      <c r="L364" s="4"/>
      <c r="M364" s="4"/>
      <c r="N364" s="4">
        <v>6</v>
      </c>
      <c r="O364" s="4"/>
      <c r="P364" s="4"/>
      <c r="Q364" s="4"/>
      <c r="R364" s="4">
        <v>3</v>
      </c>
      <c r="S364" s="4"/>
      <c r="T364" s="4">
        <v>2</v>
      </c>
      <c r="U364" s="4">
        <v>2</v>
      </c>
      <c r="V364" s="9">
        <f t="shared" si="66"/>
        <v>24</v>
      </c>
      <c r="W364" s="9">
        <v>1</v>
      </c>
      <c r="X364" s="8">
        <f t="shared" si="63"/>
        <v>24</v>
      </c>
    </row>
    <row r="365" spans="1:26" ht="30" customHeight="1" thickBot="1" x14ac:dyDescent="0.35">
      <c r="A365" s="96" t="s">
        <v>17</v>
      </c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8"/>
      <c r="W365" s="39">
        <f>SUM(W360:W364)</f>
        <v>5</v>
      </c>
      <c r="X365" s="39">
        <f>SUM(X360:X364)</f>
        <v>120</v>
      </c>
    </row>
    <row r="366" spans="1:26" ht="30" customHeight="1" x14ac:dyDescent="0.3">
      <c r="C366" s="6"/>
      <c r="D366" s="6"/>
    </row>
    <row r="367" spans="1:26" ht="30" customHeight="1" thickBot="1" x14ac:dyDescent="0.35">
      <c r="C367" s="6"/>
      <c r="D367" s="6"/>
    </row>
    <row r="368" spans="1:26" ht="30" customHeight="1" thickBot="1" x14ac:dyDescent="0.6">
      <c r="A368" s="59" t="s">
        <v>16</v>
      </c>
      <c r="B368" s="60"/>
      <c r="C368" s="95"/>
      <c r="D368" s="95"/>
      <c r="E368" s="95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1"/>
      <c r="Y368" s="3">
        <f>W120+W166+W229+X307+W319+O336+W344+W357+W365</f>
        <v>461</v>
      </c>
      <c r="Z368" s="3">
        <f>X120+X166+X229+Y307+X319+P336+X344+X357+X365</f>
        <v>11053</v>
      </c>
    </row>
    <row r="369" spans="3:4" ht="30" customHeight="1" x14ac:dyDescent="0.3">
      <c r="C369" s="6"/>
      <c r="D369" s="6"/>
    </row>
    <row r="370" spans="3:4" ht="30" customHeight="1" x14ac:dyDescent="0.3">
      <c r="C370" s="6"/>
      <c r="D370" s="6"/>
    </row>
    <row r="371" spans="3:4" ht="30" customHeight="1" x14ac:dyDescent="0.3">
      <c r="C371" s="6"/>
      <c r="D371" s="6"/>
    </row>
    <row r="372" spans="3:4" ht="30" customHeight="1" x14ac:dyDescent="0.3">
      <c r="C372" s="6"/>
      <c r="D372" s="6"/>
    </row>
    <row r="373" spans="3:4" ht="30" customHeight="1" x14ac:dyDescent="0.3">
      <c r="C373" s="6"/>
      <c r="D373" s="6"/>
    </row>
    <row r="374" spans="3:4" ht="30" customHeight="1" x14ac:dyDescent="0.3">
      <c r="C374" s="6"/>
      <c r="D374" s="6"/>
    </row>
    <row r="375" spans="3:4" ht="30" customHeight="1" x14ac:dyDescent="0.3">
      <c r="C375" s="6"/>
      <c r="D375" s="6"/>
    </row>
    <row r="376" spans="3:4" ht="30" customHeight="1" x14ac:dyDescent="0.3">
      <c r="C376" s="6"/>
      <c r="D376" s="6"/>
    </row>
    <row r="377" spans="3:4" ht="30" customHeight="1" x14ac:dyDescent="0.3">
      <c r="C377" s="6"/>
      <c r="D377" s="6"/>
    </row>
    <row r="378" spans="3:4" ht="30" customHeight="1" x14ac:dyDescent="0.3">
      <c r="C378" s="6"/>
      <c r="D378" s="6"/>
    </row>
    <row r="379" spans="3:4" ht="30" customHeight="1" x14ac:dyDescent="0.3">
      <c r="C379" s="6"/>
      <c r="D379" s="6"/>
    </row>
    <row r="380" spans="3:4" ht="30" customHeight="1" x14ac:dyDescent="0.3">
      <c r="C380" s="6"/>
      <c r="D380" s="6"/>
    </row>
    <row r="381" spans="3:4" ht="30" customHeight="1" x14ac:dyDescent="0.3">
      <c r="C381" s="6"/>
      <c r="D381" s="6"/>
    </row>
    <row r="382" spans="3:4" ht="30" customHeight="1" x14ac:dyDescent="0.3">
      <c r="C382" s="6"/>
      <c r="D382" s="6"/>
    </row>
    <row r="383" spans="3:4" ht="30" customHeight="1" x14ac:dyDescent="0.3">
      <c r="C383" s="6"/>
      <c r="D383" s="6"/>
    </row>
    <row r="384" spans="3:4" ht="30" customHeight="1" x14ac:dyDescent="0.3">
      <c r="C384" s="6"/>
      <c r="D384" s="6"/>
    </row>
    <row r="385" spans="3:4" ht="30" customHeight="1" x14ac:dyDescent="0.3">
      <c r="C385" s="6"/>
      <c r="D385" s="6"/>
    </row>
    <row r="386" spans="3:4" ht="30" customHeight="1" x14ac:dyDescent="0.3">
      <c r="C386" s="6"/>
      <c r="D386" s="6"/>
    </row>
    <row r="387" spans="3:4" ht="30" customHeight="1" x14ac:dyDescent="0.3">
      <c r="C387" s="6"/>
      <c r="D387" s="6"/>
    </row>
  </sheetData>
  <mergeCells count="60">
    <mergeCell ref="A168:B168"/>
    <mergeCell ref="A229:V229"/>
    <mergeCell ref="E169:E194"/>
    <mergeCell ref="C232:C306"/>
    <mergeCell ref="D232:D306"/>
    <mergeCell ref="E232:E257"/>
    <mergeCell ref="E258:E282"/>
    <mergeCell ref="E283:E294"/>
    <mergeCell ref="E299:E304"/>
    <mergeCell ref="E305:E306"/>
    <mergeCell ref="E295:E298"/>
    <mergeCell ref="E195:E228"/>
    <mergeCell ref="D169:D228"/>
    <mergeCell ref="C169:C228"/>
    <mergeCell ref="A231:B231"/>
    <mergeCell ref="A122:B122"/>
    <mergeCell ref="C123:C165"/>
    <mergeCell ref="D123:D165"/>
    <mergeCell ref="A166:V166"/>
    <mergeCell ref="E123:E145"/>
    <mergeCell ref="E146:E165"/>
    <mergeCell ref="C8:C119"/>
    <mergeCell ref="D8:D119"/>
    <mergeCell ref="A120:V120"/>
    <mergeCell ref="E8:E47"/>
    <mergeCell ref="E48:E97"/>
    <mergeCell ref="E98:E119"/>
    <mergeCell ref="A1:X1"/>
    <mergeCell ref="A2:X2"/>
    <mergeCell ref="A3:X3"/>
    <mergeCell ref="A4:X4"/>
    <mergeCell ref="A7:B7"/>
    <mergeCell ref="A309:B309"/>
    <mergeCell ref="A336:N336"/>
    <mergeCell ref="A339:B339"/>
    <mergeCell ref="A322:B322"/>
    <mergeCell ref="C323:C335"/>
    <mergeCell ref="D323:D335"/>
    <mergeCell ref="E334:E335"/>
    <mergeCell ref="A319:V319"/>
    <mergeCell ref="E310:E318"/>
    <mergeCell ref="C310:C318"/>
    <mergeCell ref="D310:D318"/>
    <mergeCell ref="E323:E333"/>
    <mergeCell ref="A346:B346"/>
    <mergeCell ref="C347:C356"/>
    <mergeCell ref="D347:D356"/>
    <mergeCell ref="C340:C343"/>
    <mergeCell ref="D340:D343"/>
    <mergeCell ref="A344:V344"/>
    <mergeCell ref="E340:E341"/>
    <mergeCell ref="E342:E343"/>
    <mergeCell ref="A365:V365"/>
    <mergeCell ref="E360:E362"/>
    <mergeCell ref="E363:E364"/>
    <mergeCell ref="A357:V357"/>
    <mergeCell ref="E347:E356"/>
    <mergeCell ref="A359:B359"/>
    <mergeCell ref="C360:C364"/>
    <mergeCell ref="D360:D364"/>
  </mergeCells>
  <pageMargins left="0.25" right="0.25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>
    <tabColor rgb="FF00B0F0"/>
    <pageSetUpPr fitToPage="1"/>
  </sheetPr>
  <dimension ref="A1:X60"/>
  <sheetViews>
    <sheetView zoomScale="55" zoomScaleNormal="55" workbookViewId="0">
      <selection activeCell="AG41" sqref="AG41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7" customWidth="1"/>
    <col min="5" max="5" width="32.33203125" bestFit="1" customWidth="1"/>
    <col min="6" max="8" width="13.5546875" customWidth="1"/>
    <col min="9" max="9" width="13.109375" customWidth="1"/>
    <col min="10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7" max="27" width="11.5546875" bestFit="1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 s="6"/>
      <c r="D5" s="6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2</v>
      </c>
      <c r="C8" s="104">
        <v>746664</v>
      </c>
      <c r="D8" s="106" t="s">
        <v>38</v>
      </c>
      <c r="E8" s="122" t="s">
        <v>39</v>
      </c>
      <c r="F8" s="48"/>
      <c r="G8" s="21"/>
      <c r="H8" s="21">
        <v>18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18</v>
      </c>
      <c r="W8" s="19">
        <v>2</v>
      </c>
      <c r="X8" s="23">
        <f t="shared" ref="X8:X37" si="0">W8*V8</f>
        <v>36</v>
      </c>
    </row>
    <row r="9" spans="1:24" s="38" customFormat="1" ht="30" customHeight="1" x14ac:dyDescent="0.3">
      <c r="A9" s="25">
        <f>B8+1</f>
        <v>3</v>
      </c>
      <c r="B9" s="5">
        <f>B8+W9</f>
        <v>8</v>
      </c>
      <c r="C9" s="105"/>
      <c r="D9" s="107"/>
      <c r="E9" s="123"/>
      <c r="F9" s="49"/>
      <c r="G9" s="22"/>
      <c r="H9" s="22"/>
      <c r="I9" s="22">
        <v>18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9">
        <f>SUM(F9:U9)</f>
        <v>18</v>
      </c>
      <c r="W9" s="9">
        <v>6</v>
      </c>
      <c r="X9" s="8">
        <f t="shared" si="0"/>
        <v>108</v>
      </c>
    </row>
    <row r="10" spans="1:24" s="38" customFormat="1" ht="30" customHeight="1" x14ac:dyDescent="0.3">
      <c r="A10" s="25">
        <f t="shared" ref="A10:A12" si="1">B9+1</f>
        <v>9</v>
      </c>
      <c r="B10" s="5">
        <f t="shared" ref="B10:B12" si="2">B9+W10</f>
        <v>10</v>
      </c>
      <c r="C10" s="105"/>
      <c r="D10" s="107"/>
      <c r="E10" s="123"/>
      <c r="F10" s="49"/>
      <c r="G10" s="22"/>
      <c r="H10" s="22"/>
      <c r="I10" s="22"/>
      <c r="J10" s="22">
        <v>18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37" si="3">SUM(F10:U10)</f>
        <v>18</v>
      </c>
      <c r="W10" s="9">
        <v>2</v>
      </c>
      <c r="X10" s="8">
        <f t="shared" si="0"/>
        <v>36</v>
      </c>
    </row>
    <row r="11" spans="1:24" s="38" customFormat="1" ht="30" customHeight="1" x14ac:dyDescent="0.3">
      <c r="A11" s="25">
        <f t="shared" si="1"/>
        <v>11</v>
      </c>
      <c r="B11" s="5">
        <f t="shared" si="2"/>
        <v>19</v>
      </c>
      <c r="C11" s="105"/>
      <c r="D11" s="107"/>
      <c r="E11" s="123"/>
      <c r="F11" s="49"/>
      <c r="G11" s="22"/>
      <c r="H11" s="22"/>
      <c r="I11" s="22"/>
      <c r="J11" s="22"/>
      <c r="K11" s="22">
        <v>18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9">
        <f t="shared" si="3"/>
        <v>18</v>
      </c>
      <c r="W11" s="9">
        <v>9</v>
      </c>
      <c r="X11" s="8">
        <f t="shared" si="0"/>
        <v>162</v>
      </c>
    </row>
    <row r="12" spans="1:24" s="38" customFormat="1" ht="30" customHeight="1" x14ac:dyDescent="0.3">
      <c r="A12" s="25">
        <f t="shared" si="1"/>
        <v>20</v>
      </c>
      <c r="B12" s="5">
        <f t="shared" si="2"/>
        <v>21</v>
      </c>
      <c r="C12" s="105"/>
      <c r="D12" s="107"/>
      <c r="E12" s="123"/>
      <c r="F12" s="49"/>
      <c r="G12" s="22"/>
      <c r="H12" s="22"/>
      <c r="I12" s="22"/>
      <c r="J12" s="22"/>
      <c r="K12" s="22"/>
      <c r="L12" s="22">
        <v>18</v>
      </c>
      <c r="M12" s="22"/>
      <c r="N12" s="22"/>
      <c r="O12" s="22"/>
      <c r="P12" s="22"/>
      <c r="Q12" s="22"/>
      <c r="R12" s="22"/>
      <c r="S12" s="22"/>
      <c r="T12" s="22"/>
      <c r="U12" s="22"/>
      <c r="V12" s="9">
        <f t="shared" si="3"/>
        <v>18</v>
      </c>
      <c r="W12" s="9">
        <v>2</v>
      </c>
      <c r="X12" s="8">
        <f t="shared" si="0"/>
        <v>36</v>
      </c>
    </row>
    <row r="13" spans="1:24" s="38" customFormat="1" ht="30" customHeight="1" x14ac:dyDescent="0.3">
      <c r="A13" s="25">
        <f t="shared" ref="A13:A37" si="4">B12+1</f>
        <v>22</v>
      </c>
      <c r="B13" s="5">
        <f t="shared" ref="B13:B37" si="5">B12+W13</f>
        <v>22</v>
      </c>
      <c r="C13" s="105"/>
      <c r="D13" s="107"/>
      <c r="E13" s="123"/>
      <c r="F13" s="49"/>
      <c r="G13" s="22">
        <v>8</v>
      </c>
      <c r="H13" s="22"/>
      <c r="I13" s="22">
        <v>3</v>
      </c>
      <c r="J13" s="22"/>
      <c r="K13" s="22">
        <v>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9">
        <f t="shared" si="3"/>
        <v>18</v>
      </c>
      <c r="W13" s="9">
        <v>1</v>
      </c>
      <c r="X13" s="8">
        <f t="shared" si="0"/>
        <v>18</v>
      </c>
    </row>
    <row r="14" spans="1:24" s="38" customFormat="1" ht="30" customHeight="1" x14ac:dyDescent="0.3">
      <c r="A14" s="25">
        <f t="shared" si="4"/>
        <v>23</v>
      </c>
      <c r="B14" s="5">
        <f t="shared" si="5"/>
        <v>23</v>
      </c>
      <c r="C14" s="105"/>
      <c r="D14" s="107"/>
      <c r="E14" s="123"/>
      <c r="F14" s="49"/>
      <c r="G14" s="22"/>
      <c r="H14" s="22">
        <v>17</v>
      </c>
      <c r="I14" s="22"/>
      <c r="J14" s="22">
        <v>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9">
        <f t="shared" si="3"/>
        <v>18</v>
      </c>
      <c r="W14" s="9">
        <v>1</v>
      </c>
      <c r="X14" s="8">
        <f t="shared" si="0"/>
        <v>18</v>
      </c>
    </row>
    <row r="15" spans="1:24" s="38" customFormat="1" ht="30" customHeight="1" x14ac:dyDescent="0.3">
      <c r="A15" s="25">
        <f t="shared" si="4"/>
        <v>24</v>
      </c>
      <c r="B15" s="5">
        <f t="shared" si="5"/>
        <v>24</v>
      </c>
      <c r="C15" s="105"/>
      <c r="D15" s="107"/>
      <c r="E15" s="123"/>
      <c r="F15" s="49"/>
      <c r="G15" s="22"/>
      <c r="H15" s="22"/>
      <c r="I15" s="22">
        <v>6</v>
      </c>
      <c r="J15" s="22"/>
      <c r="K15" s="22">
        <v>5</v>
      </c>
      <c r="L15" s="22"/>
      <c r="M15" s="22">
        <v>7</v>
      </c>
      <c r="N15" s="22"/>
      <c r="O15" s="22"/>
      <c r="P15" s="22"/>
      <c r="Q15" s="22"/>
      <c r="R15" s="22"/>
      <c r="S15" s="22"/>
      <c r="T15" s="22"/>
      <c r="U15" s="22"/>
      <c r="V15" s="9">
        <f t="shared" si="3"/>
        <v>18</v>
      </c>
      <c r="W15" s="9">
        <v>1</v>
      </c>
      <c r="X15" s="8">
        <f t="shared" si="0"/>
        <v>18</v>
      </c>
    </row>
    <row r="16" spans="1:24" s="38" customFormat="1" ht="30" customHeight="1" x14ac:dyDescent="0.3">
      <c r="A16" s="25">
        <f t="shared" si="4"/>
        <v>25</v>
      </c>
      <c r="B16" s="5">
        <f t="shared" si="5"/>
        <v>25</v>
      </c>
      <c r="C16" s="105"/>
      <c r="D16" s="107"/>
      <c r="E16" s="123"/>
      <c r="F16" s="49"/>
      <c r="G16" s="22">
        <v>10</v>
      </c>
      <c r="H16" s="22"/>
      <c r="I16" s="22"/>
      <c r="J16" s="22"/>
      <c r="K16" s="22"/>
      <c r="L16" s="22">
        <v>8</v>
      </c>
      <c r="M16" s="22"/>
      <c r="N16" s="22"/>
      <c r="O16" s="22"/>
      <c r="P16" s="22"/>
      <c r="Q16" s="22"/>
      <c r="R16" s="22"/>
      <c r="S16" s="22"/>
      <c r="T16" s="22"/>
      <c r="U16" s="22"/>
      <c r="V16" s="9">
        <f t="shared" si="3"/>
        <v>18</v>
      </c>
      <c r="W16" s="9">
        <v>1</v>
      </c>
      <c r="X16" s="8">
        <f t="shared" si="0"/>
        <v>18</v>
      </c>
    </row>
    <row r="17" spans="1:24" s="38" customFormat="1" ht="30" customHeight="1" x14ac:dyDescent="0.3">
      <c r="A17" s="25">
        <f t="shared" si="4"/>
        <v>26</v>
      </c>
      <c r="B17" s="5">
        <f t="shared" si="5"/>
        <v>26</v>
      </c>
      <c r="C17" s="105"/>
      <c r="D17" s="107"/>
      <c r="E17" s="123"/>
      <c r="F17" s="49"/>
      <c r="G17" s="22"/>
      <c r="H17" s="22">
        <v>8</v>
      </c>
      <c r="I17" s="22">
        <v>6</v>
      </c>
      <c r="J17" s="22"/>
      <c r="K17" s="22">
        <v>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9">
        <f t="shared" si="3"/>
        <v>18</v>
      </c>
      <c r="W17" s="9">
        <v>1</v>
      </c>
      <c r="X17" s="8">
        <f t="shared" si="0"/>
        <v>18</v>
      </c>
    </row>
    <row r="18" spans="1:24" s="38" customFormat="1" ht="30" customHeight="1" x14ac:dyDescent="0.3">
      <c r="A18" s="25">
        <f t="shared" si="4"/>
        <v>27</v>
      </c>
      <c r="B18" s="5">
        <f t="shared" si="5"/>
        <v>27</v>
      </c>
      <c r="C18" s="105"/>
      <c r="D18" s="107"/>
      <c r="E18" s="123"/>
      <c r="F18" s="49"/>
      <c r="G18" s="22"/>
      <c r="H18" s="22"/>
      <c r="I18" s="22">
        <v>18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9">
        <f t="shared" si="3"/>
        <v>18</v>
      </c>
      <c r="W18" s="9">
        <v>1</v>
      </c>
      <c r="X18" s="8">
        <f t="shared" si="0"/>
        <v>18</v>
      </c>
    </row>
    <row r="19" spans="1:24" s="38" customFormat="1" ht="30" customHeight="1" x14ac:dyDescent="0.3">
      <c r="A19" s="25">
        <f t="shared" si="4"/>
        <v>28</v>
      </c>
      <c r="B19" s="5">
        <f t="shared" si="5"/>
        <v>28</v>
      </c>
      <c r="C19" s="105"/>
      <c r="D19" s="107"/>
      <c r="E19" s="123"/>
      <c r="F19" s="49"/>
      <c r="G19" s="22"/>
      <c r="H19" s="22"/>
      <c r="I19" s="22"/>
      <c r="J19" s="22"/>
      <c r="K19" s="22">
        <v>1</v>
      </c>
      <c r="L19" s="22">
        <v>8</v>
      </c>
      <c r="M19" s="22">
        <v>1</v>
      </c>
      <c r="N19" s="22">
        <v>8</v>
      </c>
      <c r="O19" s="22"/>
      <c r="P19" s="22"/>
      <c r="Q19" s="22"/>
      <c r="R19" s="22"/>
      <c r="S19" s="22"/>
      <c r="T19" s="22"/>
      <c r="U19" s="22"/>
      <c r="V19" s="9">
        <f t="shared" si="3"/>
        <v>18</v>
      </c>
      <c r="W19" s="9">
        <v>1</v>
      </c>
      <c r="X19" s="8">
        <f t="shared" si="0"/>
        <v>18</v>
      </c>
    </row>
    <row r="20" spans="1:24" s="38" customFormat="1" ht="30" customHeight="1" x14ac:dyDescent="0.3">
      <c r="A20" s="25">
        <f t="shared" si="4"/>
        <v>29</v>
      </c>
      <c r="B20" s="5">
        <f t="shared" si="5"/>
        <v>30</v>
      </c>
      <c r="C20" s="105"/>
      <c r="D20" s="107"/>
      <c r="E20" s="123"/>
      <c r="F20" s="49"/>
      <c r="G20" s="22"/>
      <c r="H20" s="22"/>
      <c r="I20" s="22"/>
      <c r="J20" s="22"/>
      <c r="K20" s="22">
        <v>18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9">
        <f t="shared" ref="V20:V21" si="6">SUM(F20:U20)</f>
        <v>18</v>
      </c>
      <c r="W20" s="9">
        <v>2</v>
      </c>
      <c r="X20" s="8">
        <f t="shared" ref="X20:X21" si="7">W20*V20</f>
        <v>36</v>
      </c>
    </row>
    <row r="21" spans="1:24" s="38" customFormat="1" ht="30" customHeight="1" x14ac:dyDescent="0.3">
      <c r="A21" s="25">
        <f t="shared" si="4"/>
        <v>31</v>
      </c>
      <c r="B21" s="5">
        <f t="shared" si="5"/>
        <v>31</v>
      </c>
      <c r="C21" s="105"/>
      <c r="D21" s="107"/>
      <c r="E21" s="123"/>
      <c r="F21" s="49"/>
      <c r="G21" s="22">
        <v>7</v>
      </c>
      <c r="H21" s="22"/>
      <c r="I21" s="22"/>
      <c r="J21" s="22"/>
      <c r="K21" s="22">
        <v>10</v>
      </c>
      <c r="L21" s="22"/>
      <c r="M21" s="22">
        <v>1</v>
      </c>
      <c r="N21" s="22"/>
      <c r="O21" s="22"/>
      <c r="P21" s="22"/>
      <c r="Q21" s="22"/>
      <c r="R21" s="22"/>
      <c r="S21" s="22"/>
      <c r="T21" s="22"/>
      <c r="U21" s="22"/>
      <c r="V21" s="9">
        <f t="shared" si="6"/>
        <v>18</v>
      </c>
      <c r="W21" s="9">
        <v>1</v>
      </c>
      <c r="X21" s="8">
        <f t="shared" si="7"/>
        <v>18</v>
      </c>
    </row>
    <row r="22" spans="1:24" s="38" customFormat="1" ht="30" customHeight="1" x14ac:dyDescent="0.3">
      <c r="A22" s="25">
        <f t="shared" si="4"/>
        <v>32</v>
      </c>
      <c r="B22" s="5">
        <f t="shared" si="5"/>
        <v>32</v>
      </c>
      <c r="C22" s="105"/>
      <c r="D22" s="107"/>
      <c r="E22" s="123"/>
      <c r="F22" s="49"/>
      <c r="G22" s="22"/>
      <c r="H22" s="22"/>
      <c r="I22" s="22"/>
      <c r="J22" s="22">
        <v>1</v>
      </c>
      <c r="K22" s="22">
        <v>3</v>
      </c>
      <c r="L22" s="22">
        <v>14</v>
      </c>
      <c r="M22" s="22"/>
      <c r="N22" s="22"/>
      <c r="O22" s="22"/>
      <c r="P22" s="22"/>
      <c r="Q22" s="22"/>
      <c r="R22" s="22"/>
      <c r="S22" s="22"/>
      <c r="T22" s="22"/>
      <c r="U22" s="22"/>
      <c r="V22" s="9">
        <f t="shared" si="3"/>
        <v>18</v>
      </c>
      <c r="W22" s="9">
        <v>1</v>
      </c>
      <c r="X22" s="8">
        <f t="shared" si="0"/>
        <v>18</v>
      </c>
    </row>
    <row r="23" spans="1:24" s="38" customFormat="1" ht="30" customHeight="1" thickBot="1" x14ac:dyDescent="0.35">
      <c r="A23" s="25">
        <f t="shared" si="4"/>
        <v>33</v>
      </c>
      <c r="B23" s="5">
        <f t="shared" si="5"/>
        <v>33</v>
      </c>
      <c r="C23" s="105"/>
      <c r="D23" s="107"/>
      <c r="E23" s="124"/>
      <c r="F23" s="50"/>
      <c r="G23" s="30"/>
      <c r="H23" s="30">
        <v>11</v>
      </c>
      <c r="I23" s="30"/>
      <c r="J23" s="30"/>
      <c r="K23" s="30"/>
      <c r="L23" s="30">
        <v>7</v>
      </c>
      <c r="M23" s="30"/>
      <c r="N23" s="30"/>
      <c r="O23" s="30"/>
      <c r="P23" s="30"/>
      <c r="Q23" s="30"/>
      <c r="R23" s="30"/>
      <c r="S23" s="30"/>
      <c r="T23" s="30"/>
      <c r="U23" s="30"/>
      <c r="V23" s="14">
        <f t="shared" si="3"/>
        <v>18</v>
      </c>
      <c r="W23" s="14">
        <v>1</v>
      </c>
      <c r="X23" s="15">
        <f t="shared" si="0"/>
        <v>18</v>
      </c>
    </row>
    <row r="24" spans="1:24" s="38" customFormat="1" ht="30" customHeight="1" x14ac:dyDescent="0.3">
      <c r="A24" s="25">
        <f t="shared" si="4"/>
        <v>34</v>
      </c>
      <c r="B24" s="5">
        <f t="shared" si="5"/>
        <v>34</v>
      </c>
      <c r="C24" s="105"/>
      <c r="D24" s="107"/>
      <c r="E24" s="125" t="s">
        <v>46</v>
      </c>
      <c r="F24" s="21"/>
      <c r="G24" s="21"/>
      <c r="H24" s="21">
        <v>5</v>
      </c>
      <c r="I24" s="21">
        <v>7</v>
      </c>
      <c r="J24" s="21">
        <v>2</v>
      </c>
      <c r="K24" s="21"/>
      <c r="L24" s="21">
        <v>4</v>
      </c>
      <c r="M24" s="21"/>
      <c r="N24" s="21"/>
      <c r="O24" s="21"/>
      <c r="P24" s="21"/>
      <c r="Q24" s="21"/>
      <c r="R24" s="21"/>
      <c r="S24" s="21"/>
      <c r="T24" s="21"/>
      <c r="U24" s="21"/>
      <c r="V24" s="19">
        <f t="shared" si="3"/>
        <v>18</v>
      </c>
      <c r="W24" s="19">
        <v>1</v>
      </c>
      <c r="X24" s="23">
        <f t="shared" si="0"/>
        <v>18</v>
      </c>
    </row>
    <row r="25" spans="1:24" s="38" customFormat="1" ht="30" customHeight="1" thickBot="1" x14ac:dyDescent="0.35">
      <c r="A25" s="25">
        <f t="shared" si="4"/>
        <v>35</v>
      </c>
      <c r="B25" s="5">
        <f t="shared" si="5"/>
        <v>35</v>
      </c>
      <c r="C25" s="105"/>
      <c r="D25" s="107"/>
      <c r="E25" s="126"/>
      <c r="F25" s="30"/>
      <c r="G25" s="30"/>
      <c r="H25" s="30"/>
      <c r="I25" s="30"/>
      <c r="J25" s="30"/>
      <c r="K25" s="30">
        <v>7</v>
      </c>
      <c r="L25" s="30">
        <v>7</v>
      </c>
      <c r="M25" s="30"/>
      <c r="N25" s="30">
        <v>4</v>
      </c>
      <c r="O25" s="30"/>
      <c r="P25" s="30"/>
      <c r="Q25" s="30"/>
      <c r="R25" s="30"/>
      <c r="S25" s="30"/>
      <c r="T25" s="30"/>
      <c r="U25" s="30"/>
      <c r="V25" s="14">
        <f t="shared" si="3"/>
        <v>18</v>
      </c>
      <c r="W25" s="14">
        <v>1</v>
      </c>
      <c r="X25" s="15">
        <f t="shared" si="0"/>
        <v>18</v>
      </c>
    </row>
    <row r="26" spans="1:24" s="38" customFormat="1" ht="30" customHeight="1" x14ac:dyDescent="0.3">
      <c r="A26" s="25">
        <f t="shared" si="4"/>
        <v>36</v>
      </c>
      <c r="B26" s="5">
        <f t="shared" si="5"/>
        <v>36</v>
      </c>
      <c r="C26" s="105"/>
      <c r="D26" s="107"/>
      <c r="E26" s="99" t="s">
        <v>47</v>
      </c>
      <c r="F26" s="21"/>
      <c r="G26" s="21"/>
      <c r="H26" s="21"/>
      <c r="I26" s="21">
        <v>18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19">
        <f t="shared" si="3"/>
        <v>18</v>
      </c>
      <c r="W26" s="19">
        <v>1</v>
      </c>
      <c r="X26" s="23">
        <f t="shared" si="0"/>
        <v>18</v>
      </c>
    </row>
    <row r="27" spans="1:24" s="38" customFormat="1" ht="30" customHeight="1" x14ac:dyDescent="0.3">
      <c r="A27" s="25">
        <f t="shared" si="4"/>
        <v>37</v>
      </c>
      <c r="B27" s="5">
        <f t="shared" si="5"/>
        <v>38</v>
      </c>
      <c r="C27" s="105"/>
      <c r="D27" s="107"/>
      <c r="E27" s="100"/>
      <c r="F27" s="22"/>
      <c r="G27" s="22"/>
      <c r="H27" s="22"/>
      <c r="I27" s="22"/>
      <c r="J27" s="22">
        <v>18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9">
        <f t="shared" si="3"/>
        <v>18</v>
      </c>
      <c r="W27" s="9">
        <v>2</v>
      </c>
      <c r="X27" s="8">
        <f t="shared" si="0"/>
        <v>36</v>
      </c>
    </row>
    <row r="28" spans="1:24" s="38" customFormat="1" ht="30" customHeight="1" x14ac:dyDescent="0.3">
      <c r="A28" s="25">
        <f t="shared" si="4"/>
        <v>39</v>
      </c>
      <c r="B28" s="5">
        <f t="shared" si="5"/>
        <v>39</v>
      </c>
      <c r="C28" s="105"/>
      <c r="D28" s="107"/>
      <c r="E28" s="100"/>
      <c r="F28" s="22"/>
      <c r="G28" s="22"/>
      <c r="H28" s="22"/>
      <c r="I28" s="22"/>
      <c r="J28" s="22"/>
      <c r="K28" s="22">
        <v>18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9">
        <f t="shared" si="3"/>
        <v>18</v>
      </c>
      <c r="W28" s="9">
        <v>1</v>
      </c>
      <c r="X28" s="8">
        <f t="shared" si="0"/>
        <v>18</v>
      </c>
    </row>
    <row r="29" spans="1:24" s="38" customFormat="1" ht="30" customHeight="1" x14ac:dyDescent="0.3">
      <c r="A29" s="25">
        <f t="shared" si="4"/>
        <v>40</v>
      </c>
      <c r="B29" s="5">
        <f t="shared" si="5"/>
        <v>41</v>
      </c>
      <c r="C29" s="105"/>
      <c r="D29" s="107"/>
      <c r="E29" s="100"/>
      <c r="F29" s="22"/>
      <c r="G29" s="22"/>
      <c r="H29" s="22"/>
      <c r="I29" s="22"/>
      <c r="J29" s="22"/>
      <c r="K29" s="22"/>
      <c r="L29" s="22">
        <v>18</v>
      </c>
      <c r="M29" s="22"/>
      <c r="N29" s="22"/>
      <c r="O29" s="22"/>
      <c r="P29" s="22"/>
      <c r="Q29" s="22"/>
      <c r="R29" s="22"/>
      <c r="S29" s="22"/>
      <c r="T29" s="22"/>
      <c r="U29" s="22"/>
      <c r="V29" s="9">
        <f t="shared" si="3"/>
        <v>18</v>
      </c>
      <c r="W29" s="9">
        <v>2</v>
      </c>
      <c r="X29" s="8">
        <f t="shared" si="0"/>
        <v>36</v>
      </c>
    </row>
    <row r="30" spans="1:24" s="38" customFormat="1" ht="30" customHeight="1" x14ac:dyDescent="0.3">
      <c r="A30" s="25">
        <f t="shared" si="4"/>
        <v>42</v>
      </c>
      <c r="B30" s="5">
        <f t="shared" si="5"/>
        <v>42</v>
      </c>
      <c r="C30" s="105"/>
      <c r="D30" s="107"/>
      <c r="E30" s="100"/>
      <c r="F30" s="22"/>
      <c r="G30" s="22"/>
      <c r="H30" s="22"/>
      <c r="I30" s="22"/>
      <c r="J30" s="22">
        <v>2</v>
      </c>
      <c r="K30" s="22">
        <v>9</v>
      </c>
      <c r="L30" s="22">
        <v>1</v>
      </c>
      <c r="M30" s="22">
        <v>3</v>
      </c>
      <c r="N30" s="22">
        <v>3</v>
      </c>
      <c r="O30" s="22"/>
      <c r="P30" s="22"/>
      <c r="Q30" s="22"/>
      <c r="R30" s="22"/>
      <c r="S30" s="22"/>
      <c r="T30" s="22"/>
      <c r="U30" s="22"/>
      <c r="V30" s="9">
        <f t="shared" si="3"/>
        <v>18</v>
      </c>
      <c r="W30" s="9">
        <v>1</v>
      </c>
      <c r="X30" s="8">
        <f t="shared" si="0"/>
        <v>18</v>
      </c>
    </row>
    <row r="31" spans="1:24" s="38" customFormat="1" ht="30" customHeight="1" x14ac:dyDescent="0.3">
      <c r="A31" s="25">
        <f t="shared" si="4"/>
        <v>43</v>
      </c>
      <c r="B31" s="5">
        <f t="shared" si="5"/>
        <v>43</v>
      </c>
      <c r="C31" s="105"/>
      <c r="D31" s="107"/>
      <c r="E31" s="100"/>
      <c r="F31" s="22"/>
      <c r="G31" s="22"/>
      <c r="H31" s="22">
        <v>8</v>
      </c>
      <c r="I31" s="22">
        <v>5</v>
      </c>
      <c r="J31" s="22">
        <v>1</v>
      </c>
      <c r="K31" s="22">
        <v>1</v>
      </c>
      <c r="L31" s="22"/>
      <c r="M31" s="22"/>
      <c r="N31" s="22">
        <v>3</v>
      </c>
      <c r="O31" s="22"/>
      <c r="P31" s="22"/>
      <c r="Q31" s="22"/>
      <c r="R31" s="22"/>
      <c r="S31" s="22"/>
      <c r="T31" s="22"/>
      <c r="U31" s="22"/>
      <c r="V31" s="9">
        <f t="shared" si="3"/>
        <v>18</v>
      </c>
      <c r="W31" s="9">
        <v>1</v>
      </c>
      <c r="X31" s="8">
        <f t="shared" si="0"/>
        <v>18</v>
      </c>
    </row>
    <row r="32" spans="1:24" s="38" customFormat="1" ht="30" customHeight="1" x14ac:dyDescent="0.3">
      <c r="A32" s="25">
        <f t="shared" si="4"/>
        <v>44</v>
      </c>
      <c r="B32" s="5">
        <f t="shared" si="5"/>
        <v>44</v>
      </c>
      <c r="C32" s="105"/>
      <c r="D32" s="107"/>
      <c r="E32" s="100"/>
      <c r="F32" s="22"/>
      <c r="G32" s="22"/>
      <c r="H32" s="22"/>
      <c r="I32" s="22"/>
      <c r="J32" s="22">
        <v>8</v>
      </c>
      <c r="K32" s="22">
        <v>10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9">
        <f t="shared" si="3"/>
        <v>18</v>
      </c>
      <c r="W32" s="9">
        <v>1</v>
      </c>
      <c r="X32" s="8">
        <f t="shared" si="0"/>
        <v>18</v>
      </c>
    </row>
    <row r="33" spans="1:24" s="38" customFormat="1" ht="30" customHeight="1" x14ac:dyDescent="0.3">
      <c r="A33" s="25">
        <f t="shared" si="4"/>
        <v>45</v>
      </c>
      <c r="B33" s="5">
        <f t="shared" si="5"/>
        <v>45</v>
      </c>
      <c r="C33" s="105"/>
      <c r="D33" s="107"/>
      <c r="E33" s="100"/>
      <c r="F33" s="22"/>
      <c r="G33" s="22"/>
      <c r="H33" s="22"/>
      <c r="I33" s="22"/>
      <c r="J33" s="22">
        <v>7</v>
      </c>
      <c r="K33" s="22">
        <v>11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9">
        <f t="shared" si="3"/>
        <v>18</v>
      </c>
      <c r="W33" s="9">
        <v>1</v>
      </c>
      <c r="X33" s="8">
        <f t="shared" si="0"/>
        <v>18</v>
      </c>
    </row>
    <row r="34" spans="1:24" s="38" customFormat="1" ht="30" customHeight="1" x14ac:dyDescent="0.3">
      <c r="A34" s="25">
        <f t="shared" si="4"/>
        <v>46</v>
      </c>
      <c r="B34" s="5">
        <f t="shared" si="5"/>
        <v>46</v>
      </c>
      <c r="C34" s="105"/>
      <c r="D34" s="107"/>
      <c r="E34" s="100"/>
      <c r="F34" s="22"/>
      <c r="G34" s="22"/>
      <c r="H34" s="22">
        <v>16</v>
      </c>
      <c r="I34" s="22"/>
      <c r="J34" s="22"/>
      <c r="K34" s="22"/>
      <c r="L34" s="22">
        <v>2</v>
      </c>
      <c r="M34" s="22"/>
      <c r="N34" s="22"/>
      <c r="O34" s="22"/>
      <c r="P34" s="22"/>
      <c r="Q34" s="22"/>
      <c r="R34" s="22"/>
      <c r="S34" s="22"/>
      <c r="T34" s="22"/>
      <c r="U34" s="22"/>
      <c r="V34" s="9">
        <f t="shared" si="3"/>
        <v>18</v>
      </c>
      <c r="W34" s="9">
        <v>1</v>
      </c>
      <c r="X34" s="8">
        <f t="shared" si="0"/>
        <v>18</v>
      </c>
    </row>
    <row r="35" spans="1:24" s="38" customFormat="1" ht="30" customHeight="1" x14ac:dyDescent="0.3">
      <c r="A35" s="25">
        <f t="shared" si="4"/>
        <v>47</v>
      </c>
      <c r="B35" s="5">
        <f t="shared" si="5"/>
        <v>47</v>
      </c>
      <c r="C35" s="105"/>
      <c r="D35" s="107"/>
      <c r="E35" s="100"/>
      <c r="F35" s="22"/>
      <c r="G35" s="22"/>
      <c r="H35" s="22"/>
      <c r="I35" s="22"/>
      <c r="J35" s="22">
        <v>9</v>
      </c>
      <c r="K35" s="22">
        <v>1</v>
      </c>
      <c r="L35" s="22"/>
      <c r="M35" s="22">
        <v>8</v>
      </c>
      <c r="N35" s="22"/>
      <c r="O35" s="22"/>
      <c r="P35" s="22"/>
      <c r="Q35" s="22"/>
      <c r="R35" s="22"/>
      <c r="S35" s="22"/>
      <c r="T35" s="22"/>
      <c r="U35" s="22"/>
      <c r="V35" s="9">
        <f t="shared" si="3"/>
        <v>18</v>
      </c>
      <c r="W35" s="9">
        <v>1</v>
      </c>
      <c r="X35" s="8">
        <f t="shared" si="0"/>
        <v>18</v>
      </c>
    </row>
    <row r="36" spans="1:24" s="38" customFormat="1" ht="30" customHeight="1" x14ac:dyDescent="0.3">
      <c r="A36" s="25">
        <f t="shared" si="4"/>
        <v>48</v>
      </c>
      <c r="B36" s="5">
        <f t="shared" si="5"/>
        <v>48</v>
      </c>
      <c r="C36" s="105"/>
      <c r="D36" s="107"/>
      <c r="E36" s="100"/>
      <c r="F36" s="22"/>
      <c r="G36" s="22"/>
      <c r="H36" s="22"/>
      <c r="I36" s="22">
        <v>17</v>
      </c>
      <c r="J36" s="22"/>
      <c r="K36" s="22"/>
      <c r="L36" s="22">
        <v>1</v>
      </c>
      <c r="M36" s="22"/>
      <c r="N36" s="22"/>
      <c r="O36" s="22"/>
      <c r="P36" s="22"/>
      <c r="Q36" s="22"/>
      <c r="R36" s="22"/>
      <c r="S36" s="22"/>
      <c r="T36" s="22"/>
      <c r="U36" s="22"/>
      <c r="V36" s="9">
        <f t="shared" si="3"/>
        <v>18</v>
      </c>
      <c r="W36" s="9">
        <v>1</v>
      </c>
      <c r="X36" s="8">
        <f t="shared" si="0"/>
        <v>18</v>
      </c>
    </row>
    <row r="37" spans="1:24" s="38" customFormat="1" ht="30" customHeight="1" thickBot="1" x14ac:dyDescent="0.35">
      <c r="A37" s="25">
        <f t="shared" si="4"/>
        <v>49</v>
      </c>
      <c r="B37" s="5">
        <f t="shared" si="5"/>
        <v>49</v>
      </c>
      <c r="C37" s="105"/>
      <c r="D37" s="107"/>
      <c r="E37" s="101"/>
      <c r="F37" s="30"/>
      <c r="G37" s="30"/>
      <c r="H37" s="30">
        <v>7</v>
      </c>
      <c r="I37" s="30"/>
      <c r="J37" s="30">
        <v>11</v>
      </c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14">
        <f t="shared" si="3"/>
        <v>18</v>
      </c>
      <c r="W37" s="14">
        <v>1</v>
      </c>
      <c r="X37" s="15">
        <f t="shared" si="0"/>
        <v>18</v>
      </c>
    </row>
    <row r="38" spans="1:24" s="38" customFormat="1" ht="30" customHeight="1" thickBot="1" x14ac:dyDescent="0.35">
      <c r="A38" s="96" t="s">
        <v>17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8"/>
      <c r="W38" s="39">
        <f>SUM(W8:W37)</f>
        <v>49</v>
      </c>
      <c r="X38" s="39">
        <f>SUM(X8:X37)</f>
        <v>882</v>
      </c>
    </row>
    <row r="39" spans="1:24" s="38" customFormat="1" ht="30" customHeight="1" x14ac:dyDescent="0.3"/>
    <row r="40" spans="1:24" ht="30" customHeight="1" thickBot="1" x14ac:dyDescent="0.35">
      <c r="A40" s="24"/>
      <c r="B40" s="24"/>
      <c r="C40" s="94"/>
      <c r="D40" s="94"/>
      <c r="E40" s="24"/>
      <c r="F40" s="24"/>
      <c r="G40" s="24"/>
      <c r="H40" s="24"/>
    </row>
    <row r="41" spans="1:24" ht="30" customHeight="1" thickBot="1" x14ac:dyDescent="0.6">
      <c r="A41" s="119" t="s">
        <v>16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1"/>
      <c r="W41" s="3">
        <f>W38</f>
        <v>49</v>
      </c>
      <c r="X41" s="3">
        <f>X38</f>
        <v>882</v>
      </c>
    </row>
    <row r="42" spans="1:24" ht="30" customHeight="1" x14ac:dyDescent="0.3">
      <c r="C42" s="6"/>
      <c r="D42" s="6"/>
    </row>
    <row r="43" spans="1:24" ht="30" customHeight="1" x14ac:dyDescent="0.3">
      <c r="C43" s="6"/>
      <c r="D43" s="6"/>
    </row>
    <row r="44" spans="1:24" ht="30" customHeight="1" x14ac:dyDescent="0.3">
      <c r="C44" s="6"/>
      <c r="D44" s="6"/>
    </row>
    <row r="45" spans="1:24" ht="30" customHeight="1" x14ac:dyDescent="0.3">
      <c r="C45" s="6"/>
      <c r="D45" s="6"/>
    </row>
    <row r="46" spans="1:24" ht="30" customHeight="1" x14ac:dyDescent="0.3">
      <c r="C46" s="6"/>
      <c r="D46" s="6"/>
    </row>
    <row r="47" spans="1:24" ht="30" customHeight="1" x14ac:dyDescent="0.3">
      <c r="C47" s="6"/>
      <c r="D47" s="6"/>
    </row>
    <row r="48" spans="1:24" ht="30" customHeight="1" x14ac:dyDescent="0.3">
      <c r="C48" s="6"/>
      <c r="D48" s="6"/>
    </row>
    <row r="49" spans="3:4" ht="30" customHeight="1" x14ac:dyDescent="0.3">
      <c r="C49" s="6"/>
      <c r="D49" s="6"/>
    </row>
    <row r="50" spans="3:4" ht="30" customHeight="1" x14ac:dyDescent="0.3">
      <c r="C50" s="6"/>
      <c r="D50" s="6"/>
    </row>
    <row r="51" spans="3:4" ht="30" customHeight="1" x14ac:dyDescent="0.3">
      <c r="C51" s="6"/>
      <c r="D51" s="6"/>
    </row>
    <row r="52" spans="3:4" ht="30" customHeight="1" x14ac:dyDescent="0.3">
      <c r="C52" s="6"/>
      <c r="D52" s="6"/>
    </row>
    <row r="53" spans="3:4" ht="30" customHeight="1" x14ac:dyDescent="0.3">
      <c r="C53" s="6"/>
      <c r="D53" s="6"/>
    </row>
    <row r="54" spans="3:4" ht="30" customHeight="1" x14ac:dyDescent="0.3">
      <c r="C54" s="6"/>
      <c r="D54" s="6"/>
    </row>
    <row r="55" spans="3:4" ht="30" customHeight="1" x14ac:dyDescent="0.3">
      <c r="C55" s="6"/>
      <c r="D55" s="6"/>
    </row>
    <row r="56" spans="3:4" ht="30" customHeight="1" x14ac:dyDescent="0.3">
      <c r="C56" s="6"/>
      <c r="D56" s="6"/>
    </row>
    <row r="57" spans="3:4" ht="30" customHeight="1" x14ac:dyDescent="0.3">
      <c r="C57" s="6"/>
      <c r="D57" s="6"/>
    </row>
    <row r="58" spans="3:4" ht="30" customHeight="1" x14ac:dyDescent="0.3">
      <c r="C58" s="6"/>
      <c r="D58" s="6"/>
    </row>
    <row r="59" spans="3:4" ht="30" customHeight="1" x14ac:dyDescent="0.3">
      <c r="C59" s="6"/>
      <c r="D59" s="6"/>
    </row>
    <row r="60" spans="3:4" ht="30" customHeight="1" x14ac:dyDescent="0.3">
      <c r="C60" s="6"/>
      <c r="D60" s="6"/>
    </row>
  </sheetData>
  <mergeCells count="12">
    <mergeCell ref="A1:X1"/>
    <mergeCell ref="A2:X2"/>
    <mergeCell ref="A3:X3"/>
    <mergeCell ref="A4:X4"/>
    <mergeCell ref="A7:B7"/>
    <mergeCell ref="A38:V38"/>
    <mergeCell ref="A41:V41"/>
    <mergeCell ref="E8:E23"/>
    <mergeCell ref="E24:E25"/>
    <mergeCell ref="E26:E37"/>
    <mergeCell ref="C8:C37"/>
    <mergeCell ref="D8:D37"/>
  </mergeCells>
  <pageMargins left="0.25" right="0.25" top="0.75" bottom="0.75" header="0.3" footer="0.3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tabColor rgb="FF00B0F0"/>
    <pageSetUpPr fitToPage="1"/>
  </sheetPr>
  <dimension ref="A1:X48"/>
  <sheetViews>
    <sheetView topLeftCell="B1" zoomScale="55" zoomScaleNormal="55" workbookViewId="0">
      <selection activeCell="C8" sqref="C1:D1048576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7" customWidth="1"/>
    <col min="5" max="5" width="32.33203125" bestFit="1" customWidth="1"/>
    <col min="6" max="8" width="13.5546875" customWidth="1"/>
    <col min="9" max="9" width="13.109375" customWidth="1"/>
    <col min="10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7" max="27" width="11.5546875" bestFit="1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 s="6"/>
      <c r="D5" s="6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2</v>
      </c>
      <c r="C8" s="104">
        <v>813717</v>
      </c>
      <c r="D8" s="106" t="s">
        <v>79</v>
      </c>
      <c r="E8" s="122" t="s">
        <v>20</v>
      </c>
      <c r="F8" s="48"/>
      <c r="G8" s="21">
        <v>24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24</v>
      </c>
      <c r="W8" s="19">
        <v>2</v>
      </c>
      <c r="X8" s="23">
        <f t="shared" ref="X8:X17" si="0">W8*V8</f>
        <v>48</v>
      </c>
    </row>
    <row r="9" spans="1:24" s="38" customFormat="1" ht="30" customHeight="1" x14ac:dyDescent="0.3">
      <c r="A9" s="25">
        <f>B8+1</f>
        <v>3</v>
      </c>
      <c r="B9" s="5">
        <f>B8+W9</f>
        <v>6</v>
      </c>
      <c r="C9" s="105"/>
      <c r="D9" s="107"/>
      <c r="E9" s="123"/>
      <c r="F9" s="49"/>
      <c r="G9" s="22"/>
      <c r="H9" s="22">
        <v>24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9">
        <f>SUM(F9:U9)</f>
        <v>24</v>
      </c>
      <c r="W9" s="9">
        <v>4</v>
      </c>
      <c r="X9" s="8">
        <f t="shared" si="0"/>
        <v>96</v>
      </c>
    </row>
    <row r="10" spans="1:24" s="38" customFormat="1" ht="30" customHeight="1" x14ac:dyDescent="0.3">
      <c r="A10" s="25">
        <f t="shared" ref="A10:A17" si="1">B9+1</f>
        <v>7</v>
      </c>
      <c r="B10" s="5">
        <f t="shared" ref="B10:B17" si="2">B9+W10</f>
        <v>14</v>
      </c>
      <c r="C10" s="105"/>
      <c r="D10" s="107"/>
      <c r="E10" s="123"/>
      <c r="F10" s="49"/>
      <c r="G10" s="22"/>
      <c r="H10" s="22"/>
      <c r="I10" s="22">
        <v>24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17" si="3">SUM(F10:U10)</f>
        <v>24</v>
      </c>
      <c r="W10" s="9">
        <v>8</v>
      </c>
      <c r="X10" s="8">
        <f t="shared" si="0"/>
        <v>192</v>
      </c>
    </row>
    <row r="11" spans="1:24" s="38" customFormat="1" ht="30" customHeight="1" x14ac:dyDescent="0.3">
      <c r="A11" s="25">
        <f t="shared" si="1"/>
        <v>15</v>
      </c>
      <c r="B11" s="5">
        <f t="shared" si="2"/>
        <v>20</v>
      </c>
      <c r="C11" s="105"/>
      <c r="D11" s="107"/>
      <c r="E11" s="123"/>
      <c r="F11" s="49"/>
      <c r="G11" s="22"/>
      <c r="H11" s="22"/>
      <c r="I11" s="22"/>
      <c r="J11" s="22">
        <v>24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9">
        <f t="shared" si="3"/>
        <v>24</v>
      </c>
      <c r="W11" s="9">
        <v>6</v>
      </c>
      <c r="X11" s="8">
        <f t="shared" si="0"/>
        <v>144</v>
      </c>
    </row>
    <row r="12" spans="1:24" s="38" customFormat="1" ht="30" customHeight="1" x14ac:dyDescent="0.3">
      <c r="A12" s="25">
        <f t="shared" si="1"/>
        <v>21</v>
      </c>
      <c r="B12" s="5">
        <f t="shared" si="2"/>
        <v>26</v>
      </c>
      <c r="C12" s="105"/>
      <c r="D12" s="107"/>
      <c r="E12" s="123"/>
      <c r="F12" s="49"/>
      <c r="G12" s="22"/>
      <c r="H12" s="22"/>
      <c r="I12" s="22"/>
      <c r="J12" s="22"/>
      <c r="K12" s="22">
        <v>24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9">
        <f t="shared" si="3"/>
        <v>24</v>
      </c>
      <c r="W12" s="9">
        <v>6</v>
      </c>
      <c r="X12" s="8">
        <f t="shared" si="0"/>
        <v>144</v>
      </c>
    </row>
    <row r="13" spans="1:24" s="38" customFormat="1" ht="30" customHeight="1" x14ac:dyDescent="0.3">
      <c r="A13" s="25">
        <f t="shared" si="1"/>
        <v>27</v>
      </c>
      <c r="B13" s="5">
        <f t="shared" si="2"/>
        <v>28</v>
      </c>
      <c r="C13" s="105"/>
      <c r="D13" s="107"/>
      <c r="E13" s="123"/>
      <c r="F13" s="49"/>
      <c r="G13" s="22"/>
      <c r="H13" s="22"/>
      <c r="I13" s="22"/>
      <c r="J13" s="22"/>
      <c r="K13" s="22"/>
      <c r="L13" s="22">
        <v>24</v>
      </c>
      <c r="M13" s="22"/>
      <c r="N13" s="22"/>
      <c r="O13" s="22"/>
      <c r="P13" s="22"/>
      <c r="Q13" s="22"/>
      <c r="R13" s="22"/>
      <c r="S13" s="22"/>
      <c r="T13" s="22"/>
      <c r="U13" s="22"/>
      <c r="V13" s="9">
        <f t="shared" si="3"/>
        <v>24</v>
      </c>
      <c r="W13" s="9">
        <v>2</v>
      </c>
      <c r="X13" s="8">
        <f t="shared" si="0"/>
        <v>48</v>
      </c>
    </row>
    <row r="14" spans="1:24" s="38" customFormat="1" ht="30" customHeight="1" x14ac:dyDescent="0.3">
      <c r="A14" s="25">
        <f t="shared" si="1"/>
        <v>29</v>
      </c>
      <c r="B14" s="5">
        <f t="shared" si="2"/>
        <v>29</v>
      </c>
      <c r="C14" s="105"/>
      <c r="D14" s="107"/>
      <c r="E14" s="123"/>
      <c r="F14" s="49"/>
      <c r="G14" s="22"/>
      <c r="H14" s="22"/>
      <c r="I14" s="22"/>
      <c r="J14" s="22">
        <v>15</v>
      </c>
      <c r="K14" s="22">
        <v>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9">
        <f t="shared" si="3"/>
        <v>24</v>
      </c>
      <c r="W14" s="9">
        <v>1</v>
      </c>
      <c r="X14" s="8">
        <f t="shared" si="0"/>
        <v>24</v>
      </c>
    </row>
    <row r="15" spans="1:24" s="38" customFormat="1" ht="30" customHeight="1" thickBot="1" x14ac:dyDescent="0.35">
      <c r="A15" s="25">
        <f t="shared" si="1"/>
        <v>30</v>
      </c>
      <c r="B15" s="5">
        <f t="shared" si="2"/>
        <v>30</v>
      </c>
      <c r="C15" s="105"/>
      <c r="D15" s="107"/>
      <c r="E15" s="124"/>
      <c r="F15" s="50"/>
      <c r="G15" s="30"/>
      <c r="H15" s="30">
        <v>15</v>
      </c>
      <c r="I15" s="30"/>
      <c r="J15" s="30">
        <v>9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14">
        <f t="shared" si="3"/>
        <v>24</v>
      </c>
      <c r="W15" s="14">
        <v>1</v>
      </c>
      <c r="X15" s="15">
        <f t="shared" si="0"/>
        <v>24</v>
      </c>
    </row>
    <row r="16" spans="1:24" s="38" customFormat="1" ht="30" customHeight="1" x14ac:dyDescent="0.3">
      <c r="A16" s="25">
        <f t="shared" si="1"/>
        <v>31</v>
      </c>
      <c r="B16" s="5">
        <f t="shared" si="2"/>
        <v>31</v>
      </c>
      <c r="C16" s="105"/>
      <c r="D16" s="107"/>
      <c r="E16" s="122" t="s">
        <v>68</v>
      </c>
      <c r="F16" s="48"/>
      <c r="G16" s="21">
        <v>3</v>
      </c>
      <c r="H16" s="21"/>
      <c r="I16" s="21">
        <v>7</v>
      </c>
      <c r="J16" s="21">
        <v>6</v>
      </c>
      <c r="K16" s="21">
        <v>6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19">
        <f t="shared" si="3"/>
        <v>22</v>
      </c>
      <c r="W16" s="19">
        <v>1</v>
      </c>
      <c r="X16" s="23">
        <f t="shared" si="0"/>
        <v>22</v>
      </c>
    </row>
    <row r="17" spans="1:24" s="38" customFormat="1" ht="30" customHeight="1" thickBot="1" x14ac:dyDescent="0.35">
      <c r="A17" s="25">
        <f t="shared" si="1"/>
        <v>32</v>
      </c>
      <c r="B17" s="5">
        <f t="shared" si="2"/>
        <v>32</v>
      </c>
      <c r="C17" s="105"/>
      <c r="D17" s="107"/>
      <c r="E17" s="124"/>
      <c r="F17" s="50"/>
      <c r="G17" s="30">
        <v>7</v>
      </c>
      <c r="H17" s="30"/>
      <c r="I17" s="30"/>
      <c r="J17" s="30"/>
      <c r="K17" s="30">
        <v>17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14">
        <f t="shared" si="3"/>
        <v>24</v>
      </c>
      <c r="W17" s="14">
        <v>1</v>
      </c>
      <c r="X17" s="15">
        <f t="shared" si="0"/>
        <v>24</v>
      </c>
    </row>
    <row r="18" spans="1:24" s="38" customFormat="1" ht="30" customHeight="1" thickBot="1" x14ac:dyDescent="0.35">
      <c r="A18" s="96" t="s">
        <v>17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8"/>
      <c r="W18" s="39">
        <f>SUM(W8:W17)</f>
        <v>32</v>
      </c>
      <c r="X18" s="39">
        <f>SUM(X8:X17)</f>
        <v>766</v>
      </c>
    </row>
    <row r="19" spans="1:24" s="38" customFormat="1" ht="30" customHeight="1" thickBot="1" x14ac:dyDescent="0.35"/>
    <row r="20" spans="1:24" s="38" customFormat="1" ht="30" customHeight="1" thickBot="1" x14ac:dyDescent="0.35">
      <c r="A20" s="102" t="s">
        <v>0</v>
      </c>
      <c r="B20" s="103"/>
      <c r="C20" s="26" t="s">
        <v>1</v>
      </c>
      <c r="D20" s="27" t="s">
        <v>2</v>
      </c>
      <c r="E20" s="18" t="s">
        <v>11</v>
      </c>
      <c r="F20" s="18" t="s">
        <v>28</v>
      </c>
      <c r="G20" s="18" t="s">
        <v>21</v>
      </c>
      <c r="H20" s="20" t="s">
        <v>22</v>
      </c>
      <c r="I20" s="20" t="s">
        <v>23</v>
      </c>
      <c r="J20" s="20" t="s">
        <v>24</v>
      </c>
      <c r="K20" s="20" t="s">
        <v>25</v>
      </c>
      <c r="L20" s="20" t="s">
        <v>26</v>
      </c>
      <c r="M20" s="20" t="s">
        <v>27</v>
      </c>
      <c r="N20" s="20" t="s">
        <v>31</v>
      </c>
      <c r="O20" s="20" t="s">
        <v>32</v>
      </c>
      <c r="P20" s="20" t="s">
        <v>40</v>
      </c>
      <c r="Q20" s="20" t="s">
        <v>41</v>
      </c>
      <c r="R20" s="20" t="s">
        <v>42</v>
      </c>
      <c r="S20" s="20" t="s">
        <v>43</v>
      </c>
      <c r="T20" s="20" t="s">
        <v>44</v>
      </c>
      <c r="U20" s="20" t="s">
        <v>45</v>
      </c>
      <c r="V20" s="18" t="s">
        <v>3</v>
      </c>
      <c r="W20" s="18" t="s">
        <v>4</v>
      </c>
      <c r="X20" s="18" t="s">
        <v>5</v>
      </c>
    </row>
    <row r="21" spans="1:24" s="38" customFormat="1" ht="30" customHeight="1" x14ac:dyDescent="0.3">
      <c r="A21" s="25">
        <f>B17</f>
        <v>32</v>
      </c>
      <c r="B21" s="5">
        <f>B17+W21</f>
        <v>33</v>
      </c>
      <c r="C21" s="104">
        <v>846639</v>
      </c>
      <c r="D21" s="106" t="s">
        <v>84</v>
      </c>
      <c r="E21" s="122" t="s">
        <v>20</v>
      </c>
      <c r="F21" s="48"/>
      <c r="G21" s="21"/>
      <c r="H21" s="21">
        <v>24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9">
        <f>SUM(F21:U21)</f>
        <v>24</v>
      </c>
      <c r="W21" s="19">
        <v>1</v>
      </c>
      <c r="X21" s="23">
        <f t="shared" ref="X21:X24" si="4">W21*V21</f>
        <v>24</v>
      </c>
    </row>
    <row r="22" spans="1:24" s="38" customFormat="1" ht="30" customHeight="1" x14ac:dyDescent="0.3">
      <c r="A22" s="25">
        <f>B21+1</f>
        <v>34</v>
      </c>
      <c r="B22" s="5">
        <f>B21+W22</f>
        <v>34</v>
      </c>
      <c r="C22" s="105"/>
      <c r="D22" s="107"/>
      <c r="E22" s="123"/>
      <c r="F22" s="49"/>
      <c r="G22" s="22"/>
      <c r="H22" s="22"/>
      <c r="I22" s="22">
        <v>24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9">
        <f>SUM(F22:U22)</f>
        <v>24</v>
      </c>
      <c r="W22" s="9">
        <v>1</v>
      </c>
      <c r="X22" s="8">
        <f t="shared" si="4"/>
        <v>24</v>
      </c>
    </row>
    <row r="23" spans="1:24" s="38" customFormat="1" ht="30" customHeight="1" x14ac:dyDescent="0.3">
      <c r="A23" s="25">
        <f t="shared" ref="A23:A24" si="5">B22+1</f>
        <v>35</v>
      </c>
      <c r="B23" s="5">
        <f t="shared" ref="B23:B24" si="6">B22+W23</f>
        <v>36</v>
      </c>
      <c r="C23" s="105"/>
      <c r="D23" s="107"/>
      <c r="E23" s="123"/>
      <c r="F23" s="49"/>
      <c r="G23" s="22"/>
      <c r="H23" s="22"/>
      <c r="I23" s="22"/>
      <c r="J23" s="22">
        <v>24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9">
        <f t="shared" ref="V23:V24" si="7">SUM(F23:U23)</f>
        <v>24</v>
      </c>
      <c r="W23" s="9">
        <v>2</v>
      </c>
      <c r="X23" s="8">
        <f t="shared" si="4"/>
        <v>48</v>
      </c>
    </row>
    <row r="24" spans="1:24" s="38" customFormat="1" ht="30" customHeight="1" thickBot="1" x14ac:dyDescent="0.35">
      <c r="A24" s="25">
        <f t="shared" si="5"/>
        <v>37</v>
      </c>
      <c r="B24" s="5">
        <f t="shared" si="6"/>
        <v>37</v>
      </c>
      <c r="C24" s="105"/>
      <c r="D24" s="107"/>
      <c r="E24" s="123"/>
      <c r="F24" s="49"/>
      <c r="G24" s="22"/>
      <c r="H24" s="22"/>
      <c r="I24" s="22"/>
      <c r="J24" s="22"/>
      <c r="K24" s="22">
        <v>24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9">
        <f t="shared" si="7"/>
        <v>24</v>
      </c>
      <c r="W24" s="9">
        <v>1</v>
      </c>
      <c r="X24" s="8">
        <f t="shared" si="4"/>
        <v>24</v>
      </c>
    </row>
    <row r="25" spans="1:24" s="38" customFormat="1" ht="30" customHeight="1" thickBot="1" x14ac:dyDescent="0.35">
      <c r="A25" s="96" t="s">
        <v>17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8"/>
      <c r="W25" s="39">
        <f>SUM(W21:W24)</f>
        <v>5</v>
      </c>
      <c r="X25" s="39">
        <f>SUM(X21:X24)</f>
        <v>120</v>
      </c>
    </row>
    <row r="26" spans="1:24" s="38" customFormat="1" ht="30" customHeight="1" x14ac:dyDescent="0.3"/>
    <row r="27" spans="1:24" ht="30" customHeight="1" x14ac:dyDescent="0.3">
      <c r="C27" s="6"/>
      <c r="D27" s="6"/>
    </row>
    <row r="28" spans="1:24" ht="30" customHeight="1" thickBot="1" x14ac:dyDescent="0.35">
      <c r="A28" s="24"/>
      <c r="B28" s="24"/>
      <c r="C28" s="94"/>
      <c r="D28" s="94"/>
      <c r="E28" s="24"/>
      <c r="F28" s="24"/>
      <c r="G28" s="24"/>
      <c r="H28" s="24"/>
    </row>
    <row r="29" spans="1:24" ht="30" customHeight="1" thickBot="1" x14ac:dyDescent="0.6">
      <c r="A29" s="119" t="s">
        <v>16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1"/>
      <c r="W29" s="3">
        <f>W18+W25</f>
        <v>37</v>
      </c>
      <c r="X29" s="3">
        <f>X18+X25</f>
        <v>886</v>
      </c>
    </row>
    <row r="30" spans="1:24" ht="30" customHeight="1" x14ac:dyDescent="0.3">
      <c r="C30" s="6"/>
      <c r="D30" s="6"/>
    </row>
    <row r="31" spans="1:24" ht="30" customHeight="1" x14ac:dyDescent="0.3">
      <c r="C31" s="6"/>
      <c r="D31" s="6"/>
    </row>
    <row r="32" spans="1:24" ht="30" customHeight="1" x14ac:dyDescent="0.3">
      <c r="C32" s="6"/>
      <c r="D32" s="6"/>
    </row>
    <row r="33" spans="3:4" ht="30" customHeight="1" x14ac:dyDescent="0.3">
      <c r="C33" s="6"/>
      <c r="D33" s="6"/>
    </row>
    <row r="34" spans="3:4" ht="30" customHeight="1" x14ac:dyDescent="0.3">
      <c r="C34" s="6"/>
      <c r="D34" s="6"/>
    </row>
    <row r="35" spans="3:4" ht="30" customHeight="1" x14ac:dyDescent="0.3">
      <c r="C35" s="6"/>
      <c r="D35" s="6"/>
    </row>
    <row r="36" spans="3:4" ht="30" customHeight="1" x14ac:dyDescent="0.3">
      <c r="C36" s="6"/>
      <c r="D36" s="6"/>
    </row>
    <row r="37" spans="3:4" ht="30" customHeight="1" x14ac:dyDescent="0.3">
      <c r="C37" s="6"/>
      <c r="D37" s="6"/>
    </row>
    <row r="38" spans="3:4" ht="30" customHeight="1" x14ac:dyDescent="0.3">
      <c r="C38" s="6"/>
      <c r="D38" s="6"/>
    </row>
    <row r="39" spans="3:4" ht="30" customHeight="1" x14ac:dyDescent="0.3">
      <c r="C39" s="6"/>
      <c r="D39" s="6"/>
    </row>
    <row r="40" spans="3:4" ht="30" customHeight="1" x14ac:dyDescent="0.3">
      <c r="C40" s="6"/>
      <c r="D40" s="6"/>
    </row>
    <row r="41" spans="3:4" ht="30" customHeight="1" x14ac:dyDescent="0.3">
      <c r="C41" s="6"/>
      <c r="D41" s="6"/>
    </row>
    <row r="42" spans="3:4" ht="30" customHeight="1" x14ac:dyDescent="0.3">
      <c r="C42" s="6"/>
      <c r="D42" s="6"/>
    </row>
    <row r="43" spans="3:4" ht="30" customHeight="1" x14ac:dyDescent="0.3">
      <c r="C43" s="6"/>
      <c r="D43" s="6"/>
    </row>
    <row r="44" spans="3:4" ht="30" customHeight="1" x14ac:dyDescent="0.3">
      <c r="C44" s="6"/>
      <c r="D44" s="6"/>
    </row>
    <row r="45" spans="3:4" ht="30" customHeight="1" x14ac:dyDescent="0.3">
      <c r="C45" s="6"/>
      <c r="D45" s="6"/>
    </row>
    <row r="46" spans="3:4" ht="30" customHeight="1" x14ac:dyDescent="0.3">
      <c r="C46" s="6"/>
      <c r="D46" s="6"/>
    </row>
    <row r="47" spans="3:4" ht="30" customHeight="1" x14ac:dyDescent="0.3">
      <c r="C47" s="6"/>
      <c r="D47" s="6"/>
    </row>
    <row r="48" spans="3:4" ht="30" customHeight="1" x14ac:dyDescent="0.3">
      <c r="C48" s="6"/>
      <c r="D48" s="6"/>
    </row>
  </sheetData>
  <mergeCells count="16">
    <mergeCell ref="A1:X1"/>
    <mergeCell ref="A2:X2"/>
    <mergeCell ref="A3:X3"/>
    <mergeCell ref="A4:X4"/>
    <mergeCell ref="A7:B7"/>
    <mergeCell ref="A25:V25"/>
    <mergeCell ref="A18:V18"/>
    <mergeCell ref="A29:V29"/>
    <mergeCell ref="E8:E15"/>
    <mergeCell ref="E16:E17"/>
    <mergeCell ref="A20:B20"/>
    <mergeCell ref="C21:C24"/>
    <mergeCell ref="D21:D24"/>
    <mergeCell ref="E21:E24"/>
    <mergeCell ref="C8:C17"/>
    <mergeCell ref="D8:D17"/>
  </mergeCells>
  <pageMargins left="0.25" right="0.25" top="0.75" bottom="0.75" header="0.3" footer="0.3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>
    <tabColor rgb="FF00B0F0"/>
    <pageSetUpPr fitToPage="1"/>
  </sheetPr>
  <dimension ref="A1:X99"/>
  <sheetViews>
    <sheetView topLeftCell="A30" zoomScale="55" zoomScaleNormal="55" workbookViewId="0">
      <selection activeCell="C38" sqref="C1:D1048576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7" customWidth="1"/>
    <col min="5" max="5" width="32.33203125" bestFit="1" customWidth="1"/>
    <col min="6" max="8" width="13.5546875" customWidth="1"/>
    <col min="9" max="9" width="13.109375" customWidth="1"/>
    <col min="10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7" max="27" width="11.5546875" bestFit="1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 s="6"/>
      <c r="D5" s="6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1</v>
      </c>
      <c r="C8" s="104">
        <v>810690</v>
      </c>
      <c r="D8" s="106" t="s">
        <v>48</v>
      </c>
      <c r="E8" s="122" t="s">
        <v>20</v>
      </c>
      <c r="F8" s="48"/>
      <c r="G8" s="21">
        <v>1</v>
      </c>
      <c r="H8" s="21"/>
      <c r="I8" s="21"/>
      <c r="J8" s="21">
        <v>11</v>
      </c>
      <c r="K8" s="21"/>
      <c r="L8" s="21"/>
      <c r="M8" s="21"/>
      <c r="N8" s="21">
        <v>12</v>
      </c>
      <c r="O8" s="21"/>
      <c r="P8" s="21"/>
      <c r="Q8" s="21"/>
      <c r="R8" s="21"/>
      <c r="S8" s="21"/>
      <c r="T8" s="21"/>
      <c r="U8" s="21"/>
      <c r="V8" s="19">
        <f>SUM(F8:U8)</f>
        <v>24</v>
      </c>
      <c r="W8" s="19">
        <v>1</v>
      </c>
      <c r="X8" s="23">
        <f t="shared" ref="X8:X22" si="0">W8*V8</f>
        <v>24</v>
      </c>
    </row>
    <row r="9" spans="1:24" s="38" customFormat="1" ht="30" customHeight="1" x14ac:dyDescent="0.3">
      <c r="A9" s="25">
        <f>B8+1</f>
        <v>2</v>
      </c>
      <c r="B9" s="5">
        <f>B8+W9</f>
        <v>2</v>
      </c>
      <c r="C9" s="105"/>
      <c r="D9" s="107"/>
      <c r="E9" s="123"/>
      <c r="F9" s="49"/>
      <c r="G9" s="22"/>
      <c r="H9" s="22">
        <v>4</v>
      </c>
      <c r="I9" s="22"/>
      <c r="J9" s="22">
        <v>2</v>
      </c>
      <c r="K9" s="22">
        <v>5</v>
      </c>
      <c r="L9" s="22">
        <v>9</v>
      </c>
      <c r="M9" s="22">
        <v>1</v>
      </c>
      <c r="N9" s="22">
        <v>3</v>
      </c>
      <c r="O9" s="22"/>
      <c r="P9" s="22"/>
      <c r="Q9" s="22"/>
      <c r="R9" s="22"/>
      <c r="S9" s="22"/>
      <c r="T9" s="22"/>
      <c r="U9" s="22"/>
      <c r="V9" s="9">
        <f>SUM(F9:U9)</f>
        <v>24</v>
      </c>
      <c r="W9" s="9">
        <v>1</v>
      </c>
      <c r="X9" s="8">
        <f t="shared" si="0"/>
        <v>24</v>
      </c>
    </row>
    <row r="10" spans="1:24" s="38" customFormat="1" ht="30" customHeight="1" x14ac:dyDescent="0.3">
      <c r="A10" s="25">
        <f t="shared" ref="A10:A22" si="1">B9+1</f>
        <v>3</v>
      </c>
      <c r="B10" s="5">
        <f t="shared" ref="B10:B22" si="2">B9+W10</f>
        <v>3</v>
      </c>
      <c r="C10" s="105"/>
      <c r="D10" s="107"/>
      <c r="E10" s="123"/>
      <c r="F10" s="49"/>
      <c r="G10" s="22">
        <v>3</v>
      </c>
      <c r="H10" s="22"/>
      <c r="I10" s="22">
        <v>10</v>
      </c>
      <c r="J10" s="22"/>
      <c r="K10" s="22"/>
      <c r="L10" s="22">
        <v>11</v>
      </c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22" si="3">SUM(F10:U10)</f>
        <v>24</v>
      </c>
      <c r="W10" s="9">
        <v>1</v>
      </c>
      <c r="X10" s="8">
        <f t="shared" si="0"/>
        <v>24</v>
      </c>
    </row>
    <row r="11" spans="1:24" s="38" customFormat="1" ht="30" customHeight="1" x14ac:dyDescent="0.3">
      <c r="A11" s="25">
        <f t="shared" si="1"/>
        <v>4</v>
      </c>
      <c r="B11" s="5">
        <f t="shared" si="2"/>
        <v>4</v>
      </c>
      <c r="C11" s="105"/>
      <c r="D11" s="107"/>
      <c r="E11" s="123"/>
      <c r="F11" s="49"/>
      <c r="G11" s="22">
        <v>7</v>
      </c>
      <c r="H11" s="22"/>
      <c r="I11" s="22">
        <v>9</v>
      </c>
      <c r="J11" s="22"/>
      <c r="K11" s="22"/>
      <c r="L11" s="22"/>
      <c r="M11" s="22">
        <v>8</v>
      </c>
      <c r="N11" s="22"/>
      <c r="O11" s="22"/>
      <c r="P11" s="22"/>
      <c r="Q11" s="22"/>
      <c r="R11" s="22"/>
      <c r="S11" s="22"/>
      <c r="T11" s="22"/>
      <c r="U11" s="22"/>
      <c r="V11" s="9">
        <f t="shared" si="3"/>
        <v>24</v>
      </c>
      <c r="W11" s="9">
        <v>1</v>
      </c>
      <c r="X11" s="8">
        <f t="shared" si="0"/>
        <v>24</v>
      </c>
    </row>
    <row r="12" spans="1:24" s="38" customFormat="1" ht="30" customHeight="1" x14ac:dyDescent="0.3">
      <c r="A12" s="25">
        <f t="shared" si="1"/>
        <v>5</v>
      </c>
      <c r="B12" s="5">
        <f t="shared" si="2"/>
        <v>5</v>
      </c>
      <c r="C12" s="105"/>
      <c r="D12" s="107"/>
      <c r="E12" s="123"/>
      <c r="F12" s="49"/>
      <c r="G12" s="22">
        <v>5</v>
      </c>
      <c r="H12" s="22"/>
      <c r="I12" s="22"/>
      <c r="J12" s="22"/>
      <c r="K12" s="22"/>
      <c r="L12" s="22">
        <v>19</v>
      </c>
      <c r="M12" s="22"/>
      <c r="N12" s="22"/>
      <c r="O12" s="22"/>
      <c r="P12" s="22"/>
      <c r="Q12" s="22"/>
      <c r="R12" s="22"/>
      <c r="S12" s="22"/>
      <c r="T12" s="22"/>
      <c r="U12" s="22"/>
      <c r="V12" s="9">
        <f t="shared" si="3"/>
        <v>24</v>
      </c>
      <c r="W12" s="9">
        <v>1</v>
      </c>
      <c r="X12" s="8">
        <f t="shared" si="0"/>
        <v>24</v>
      </c>
    </row>
    <row r="13" spans="1:24" s="38" customFormat="1" ht="30" customHeight="1" x14ac:dyDescent="0.3">
      <c r="A13" s="25">
        <f t="shared" si="1"/>
        <v>6</v>
      </c>
      <c r="B13" s="5">
        <f t="shared" si="2"/>
        <v>6</v>
      </c>
      <c r="C13" s="105"/>
      <c r="D13" s="107"/>
      <c r="E13" s="123"/>
      <c r="F13" s="49"/>
      <c r="G13" s="22"/>
      <c r="H13" s="22"/>
      <c r="I13" s="22"/>
      <c r="J13" s="22">
        <v>24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9">
        <f t="shared" si="3"/>
        <v>24</v>
      </c>
      <c r="W13" s="9">
        <v>1</v>
      </c>
      <c r="X13" s="8">
        <f t="shared" si="0"/>
        <v>24</v>
      </c>
    </row>
    <row r="14" spans="1:24" s="38" customFormat="1" ht="30" customHeight="1" x14ac:dyDescent="0.3">
      <c r="A14" s="25">
        <f t="shared" ref="A14:A21" si="4">B13+1</f>
        <v>7</v>
      </c>
      <c r="B14" s="5">
        <f t="shared" ref="B14:B21" si="5">B13+W14</f>
        <v>7</v>
      </c>
      <c r="C14" s="105"/>
      <c r="D14" s="107"/>
      <c r="E14" s="123"/>
      <c r="F14" s="49"/>
      <c r="G14" s="22"/>
      <c r="H14" s="22"/>
      <c r="I14" s="22"/>
      <c r="J14" s="22"/>
      <c r="K14" s="22">
        <v>24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9">
        <f t="shared" si="3"/>
        <v>24</v>
      </c>
      <c r="W14" s="9">
        <v>1</v>
      </c>
      <c r="X14" s="8">
        <f t="shared" si="0"/>
        <v>24</v>
      </c>
    </row>
    <row r="15" spans="1:24" s="38" customFormat="1" ht="30" customHeight="1" x14ac:dyDescent="0.3">
      <c r="A15" s="25">
        <f t="shared" si="4"/>
        <v>8</v>
      </c>
      <c r="B15" s="5">
        <f t="shared" si="5"/>
        <v>8</v>
      </c>
      <c r="C15" s="105"/>
      <c r="D15" s="107"/>
      <c r="E15" s="123"/>
      <c r="F15" s="49"/>
      <c r="G15" s="22"/>
      <c r="H15" s="22"/>
      <c r="I15" s="22">
        <v>12</v>
      </c>
      <c r="J15" s="22"/>
      <c r="K15" s="22"/>
      <c r="L15" s="22">
        <v>12</v>
      </c>
      <c r="M15" s="22"/>
      <c r="N15" s="22"/>
      <c r="O15" s="22"/>
      <c r="P15" s="22"/>
      <c r="Q15" s="22"/>
      <c r="R15" s="22"/>
      <c r="S15" s="22"/>
      <c r="T15" s="22"/>
      <c r="U15" s="22"/>
      <c r="V15" s="9">
        <f t="shared" si="3"/>
        <v>24</v>
      </c>
      <c r="W15" s="9">
        <v>1</v>
      </c>
      <c r="X15" s="8">
        <f t="shared" si="0"/>
        <v>24</v>
      </c>
    </row>
    <row r="16" spans="1:24" s="38" customFormat="1" ht="30" customHeight="1" x14ac:dyDescent="0.3">
      <c r="A16" s="25">
        <f t="shared" si="4"/>
        <v>9</v>
      </c>
      <c r="B16" s="5">
        <f t="shared" si="5"/>
        <v>9</v>
      </c>
      <c r="C16" s="105"/>
      <c r="D16" s="107"/>
      <c r="E16" s="123"/>
      <c r="F16" s="49"/>
      <c r="G16" s="22">
        <v>19</v>
      </c>
      <c r="H16" s="22">
        <v>2</v>
      </c>
      <c r="I16" s="22"/>
      <c r="J16" s="22"/>
      <c r="K16" s="22">
        <v>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9">
        <f t="shared" si="3"/>
        <v>24</v>
      </c>
      <c r="W16" s="9">
        <v>1</v>
      </c>
      <c r="X16" s="8">
        <f t="shared" si="0"/>
        <v>24</v>
      </c>
    </row>
    <row r="17" spans="1:24" s="38" customFormat="1" ht="30" customHeight="1" x14ac:dyDescent="0.3">
      <c r="A17" s="25">
        <f t="shared" si="4"/>
        <v>10</v>
      </c>
      <c r="B17" s="5">
        <f t="shared" si="5"/>
        <v>10</v>
      </c>
      <c r="C17" s="105"/>
      <c r="D17" s="107"/>
      <c r="E17" s="123"/>
      <c r="F17" s="49"/>
      <c r="G17" s="22"/>
      <c r="H17" s="22"/>
      <c r="I17" s="22">
        <v>12</v>
      </c>
      <c r="J17" s="22"/>
      <c r="K17" s="22"/>
      <c r="L17" s="22">
        <v>12</v>
      </c>
      <c r="M17" s="22"/>
      <c r="N17" s="22"/>
      <c r="O17" s="22"/>
      <c r="P17" s="22"/>
      <c r="Q17" s="22"/>
      <c r="R17" s="22"/>
      <c r="S17" s="22"/>
      <c r="T17" s="22"/>
      <c r="U17" s="22"/>
      <c r="V17" s="9">
        <f t="shared" si="3"/>
        <v>24</v>
      </c>
      <c r="W17" s="9">
        <v>1</v>
      </c>
      <c r="X17" s="8">
        <f t="shared" si="0"/>
        <v>24</v>
      </c>
    </row>
    <row r="18" spans="1:24" s="38" customFormat="1" ht="30" customHeight="1" x14ac:dyDescent="0.3">
      <c r="A18" s="25">
        <f t="shared" si="4"/>
        <v>11</v>
      </c>
      <c r="B18" s="5">
        <f t="shared" si="5"/>
        <v>11</v>
      </c>
      <c r="C18" s="105"/>
      <c r="D18" s="107"/>
      <c r="E18" s="123"/>
      <c r="F18" s="49"/>
      <c r="G18" s="22"/>
      <c r="H18" s="22"/>
      <c r="I18" s="22"/>
      <c r="J18" s="22">
        <v>15</v>
      </c>
      <c r="K18" s="22"/>
      <c r="L18" s="22"/>
      <c r="M18" s="22">
        <v>9</v>
      </c>
      <c r="N18" s="22"/>
      <c r="O18" s="22"/>
      <c r="P18" s="22"/>
      <c r="Q18" s="22"/>
      <c r="R18" s="22"/>
      <c r="S18" s="22"/>
      <c r="T18" s="22"/>
      <c r="U18" s="22"/>
      <c r="V18" s="9">
        <f t="shared" si="3"/>
        <v>24</v>
      </c>
      <c r="W18" s="9">
        <v>1</v>
      </c>
      <c r="X18" s="8">
        <f t="shared" si="0"/>
        <v>24</v>
      </c>
    </row>
    <row r="19" spans="1:24" s="38" customFormat="1" ht="30" customHeight="1" x14ac:dyDescent="0.3">
      <c r="A19" s="25">
        <f t="shared" si="4"/>
        <v>12</v>
      </c>
      <c r="B19" s="5">
        <f t="shared" si="5"/>
        <v>12</v>
      </c>
      <c r="C19" s="105"/>
      <c r="D19" s="107"/>
      <c r="E19" s="123"/>
      <c r="F19" s="49"/>
      <c r="G19" s="22"/>
      <c r="H19" s="22"/>
      <c r="I19" s="22"/>
      <c r="J19" s="22">
        <v>24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9">
        <f t="shared" ref="V19" si="6">SUM(F19:U19)</f>
        <v>24</v>
      </c>
      <c r="W19" s="9">
        <v>1</v>
      </c>
      <c r="X19" s="8">
        <f t="shared" ref="X19" si="7">W19*V19</f>
        <v>24</v>
      </c>
    </row>
    <row r="20" spans="1:24" s="38" customFormat="1" ht="30" customHeight="1" x14ac:dyDescent="0.3">
      <c r="A20" s="25">
        <f t="shared" si="4"/>
        <v>13</v>
      </c>
      <c r="B20" s="5">
        <f t="shared" si="5"/>
        <v>13</v>
      </c>
      <c r="C20" s="105"/>
      <c r="D20" s="107"/>
      <c r="E20" s="123"/>
      <c r="F20" s="49"/>
      <c r="G20" s="22"/>
      <c r="H20" s="22">
        <v>11</v>
      </c>
      <c r="I20" s="22"/>
      <c r="J20" s="22"/>
      <c r="K20" s="22"/>
      <c r="L20" s="22">
        <v>13</v>
      </c>
      <c r="M20" s="22"/>
      <c r="N20" s="22"/>
      <c r="O20" s="22"/>
      <c r="P20" s="22"/>
      <c r="Q20" s="22"/>
      <c r="R20" s="22"/>
      <c r="S20" s="22"/>
      <c r="T20" s="22"/>
      <c r="U20" s="22"/>
      <c r="V20" s="9">
        <f t="shared" si="3"/>
        <v>24</v>
      </c>
      <c r="W20" s="9">
        <v>1</v>
      </c>
      <c r="X20" s="8">
        <f t="shared" si="0"/>
        <v>24</v>
      </c>
    </row>
    <row r="21" spans="1:24" s="38" customFormat="1" ht="30" customHeight="1" x14ac:dyDescent="0.3">
      <c r="A21" s="25">
        <f t="shared" si="4"/>
        <v>14</v>
      </c>
      <c r="B21" s="5">
        <f t="shared" si="5"/>
        <v>14</v>
      </c>
      <c r="C21" s="105"/>
      <c r="D21" s="107"/>
      <c r="E21" s="123"/>
      <c r="F21" s="49"/>
      <c r="G21" s="22"/>
      <c r="H21" s="22"/>
      <c r="I21" s="22"/>
      <c r="J21" s="22"/>
      <c r="K21" s="22">
        <v>24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9">
        <f t="shared" si="3"/>
        <v>24</v>
      </c>
      <c r="W21" s="9">
        <v>1</v>
      </c>
      <c r="X21" s="8">
        <f t="shared" si="0"/>
        <v>24</v>
      </c>
    </row>
    <row r="22" spans="1:24" s="38" customFormat="1" ht="30" customHeight="1" thickBot="1" x14ac:dyDescent="0.35">
      <c r="A22" s="25">
        <f t="shared" si="1"/>
        <v>15</v>
      </c>
      <c r="B22" s="5">
        <f t="shared" si="2"/>
        <v>15</v>
      </c>
      <c r="C22" s="105"/>
      <c r="D22" s="107"/>
      <c r="E22" s="124"/>
      <c r="F22" s="50"/>
      <c r="G22" s="30"/>
      <c r="H22" s="30"/>
      <c r="I22" s="30">
        <v>10</v>
      </c>
      <c r="J22" s="30"/>
      <c r="K22" s="30">
        <v>4</v>
      </c>
      <c r="L22" s="30"/>
      <c r="M22" s="30"/>
      <c r="N22" s="30">
        <v>10</v>
      </c>
      <c r="O22" s="30"/>
      <c r="P22" s="30"/>
      <c r="Q22" s="30"/>
      <c r="R22" s="30"/>
      <c r="S22" s="30"/>
      <c r="T22" s="30"/>
      <c r="U22" s="30"/>
      <c r="V22" s="14">
        <f t="shared" si="3"/>
        <v>24</v>
      </c>
      <c r="W22" s="14">
        <v>1</v>
      </c>
      <c r="X22" s="15">
        <f t="shared" si="0"/>
        <v>24</v>
      </c>
    </row>
    <row r="23" spans="1:24" s="38" customFormat="1" ht="30" customHeight="1" thickBot="1" x14ac:dyDescent="0.35">
      <c r="A23" s="96" t="s">
        <v>17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8"/>
      <c r="W23" s="39">
        <f>SUM(W8:W22)</f>
        <v>15</v>
      </c>
      <c r="X23" s="39">
        <f>SUM(X8:X22)</f>
        <v>360</v>
      </c>
    </row>
    <row r="24" spans="1:24" s="38" customFormat="1" ht="30" customHeight="1" thickBot="1" x14ac:dyDescent="0.35"/>
    <row r="25" spans="1:24" s="38" customFormat="1" ht="30" customHeight="1" thickBot="1" x14ac:dyDescent="0.35">
      <c r="A25" s="102" t="s">
        <v>0</v>
      </c>
      <c r="B25" s="103"/>
      <c r="C25" s="26" t="s">
        <v>1</v>
      </c>
      <c r="D25" s="27" t="s">
        <v>2</v>
      </c>
      <c r="E25" s="18" t="s">
        <v>11</v>
      </c>
      <c r="F25" s="18" t="s">
        <v>28</v>
      </c>
      <c r="G25" s="18" t="s">
        <v>21</v>
      </c>
      <c r="H25" s="20" t="s">
        <v>22</v>
      </c>
      <c r="I25" s="20" t="s">
        <v>23</v>
      </c>
      <c r="J25" s="20" t="s">
        <v>24</v>
      </c>
      <c r="K25" s="20" t="s">
        <v>25</v>
      </c>
      <c r="L25" s="20" t="s">
        <v>26</v>
      </c>
      <c r="M25" s="20" t="s">
        <v>27</v>
      </c>
      <c r="N25" s="20" t="s">
        <v>31</v>
      </c>
      <c r="O25" s="20" t="s">
        <v>32</v>
      </c>
      <c r="P25" s="20" t="s">
        <v>40</v>
      </c>
      <c r="Q25" s="20" t="s">
        <v>41</v>
      </c>
      <c r="R25" s="20" t="s">
        <v>42</v>
      </c>
      <c r="S25" s="20" t="s">
        <v>43</v>
      </c>
      <c r="T25" s="20" t="s">
        <v>44</v>
      </c>
      <c r="U25" s="20" t="s">
        <v>45</v>
      </c>
      <c r="V25" s="18" t="s">
        <v>3</v>
      </c>
      <c r="W25" s="18" t="s">
        <v>4</v>
      </c>
      <c r="X25" s="18" t="s">
        <v>5</v>
      </c>
    </row>
    <row r="26" spans="1:24" s="38" customFormat="1" ht="30" customHeight="1" x14ac:dyDescent="0.3">
      <c r="A26" s="25">
        <f>B22</f>
        <v>15</v>
      </c>
      <c r="B26" s="5">
        <f>B22+W26</f>
        <v>16</v>
      </c>
      <c r="C26" s="104">
        <v>752065</v>
      </c>
      <c r="D26" s="106" t="s">
        <v>50</v>
      </c>
      <c r="E26" s="122" t="s">
        <v>19</v>
      </c>
      <c r="F26" s="48"/>
      <c r="G26" s="21"/>
      <c r="H26" s="21"/>
      <c r="I26" s="21"/>
      <c r="J26" s="21">
        <v>24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19">
        <f>SUM(F26:U26)</f>
        <v>24</v>
      </c>
      <c r="W26" s="19">
        <v>1</v>
      </c>
      <c r="X26" s="23">
        <f t="shared" ref="X26:X33" si="8">W26*V26</f>
        <v>24</v>
      </c>
    </row>
    <row r="27" spans="1:24" s="38" customFormat="1" ht="30" customHeight="1" x14ac:dyDescent="0.3">
      <c r="A27" s="25">
        <f>B26+1</f>
        <v>17</v>
      </c>
      <c r="B27" s="5">
        <f>B26+W27</f>
        <v>17</v>
      </c>
      <c r="C27" s="105"/>
      <c r="D27" s="107"/>
      <c r="E27" s="123"/>
      <c r="F27" s="49"/>
      <c r="G27" s="22"/>
      <c r="H27" s="22"/>
      <c r="I27" s="22"/>
      <c r="J27" s="22"/>
      <c r="K27" s="22"/>
      <c r="L27" s="22">
        <v>24</v>
      </c>
      <c r="M27" s="22"/>
      <c r="N27" s="22"/>
      <c r="O27" s="22"/>
      <c r="P27" s="22"/>
      <c r="Q27" s="22"/>
      <c r="R27" s="22"/>
      <c r="S27" s="22"/>
      <c r="T27" s="22"/>
      <c r="U27" s="22"/>
      <c r="V27" s="9">
        <f>SUM(F27:U27)</f>
        <v>24</v>
      </c>
      <c r="W27" s="9">
        <v>1</v>
      </c>
      <c r="X27" s="8">
        <f t="shared" si="8"/>
        <v>24</v>
      </c>
    </row>
    <row r="28" spans="1:24" s="38" customFormat="1" ht="30" customHeight="1" x14ac:dyDescent="0.3">
      <c r="A28" s="25">
        <f t="shared" ref="A28:A30" si="9">B27+1</f>
        <v>18</v>
      </c>
      <c r="B28" s="5">
        <f t="shared" ref="B28:B30" si="10">B27+W28</f>
        <v>18</v>
      </c>
      <c r="C28" s="105"/>
      <c r="D28" s="107"/>
      <c r="E28" s="123"/>
      <c r="F28" s="49"/>
      <c r="G28" s="22"/>
      <c r="H28" s="22"/>
      <c r="I28" s="22"/>
      <c r="J28" s="22"/>
      <c r="K28" s="22"/>
      <c r="L28" s="22"/>
      <c r="M28" s="22"/>
      <c r="N28" s="22">
        <v>24</v>
      </c>
      <c r="O28" s="22"/>
      <c r="P28" s="22"/>
      <c r="Q28" s="22"/>
      <c r="R28" s="22"/>
      <c r="S28" s="22"/>
      <c r="T28" s="22"/>
      <c r="U28" s="22"/>
      <c r="V28" s="9">
        <f t="shared" ref="V28:V30" si="11">SUM(F28:U28)</f>
        <v>24</v>
      </c>
      <c r="W28" s="9">
        <v>1</v>
      </c>
      <c r="X28" s="8">
        <f t="shared" si="8"/>
        <v>24</v>
      </c>
    </row>
    <row r="29" spans="1:24" s="38" customFormat="1" ht="30" customHeight="1" x14ac:dyDescent="0.3">
      <c r="A29" s="25">
        <f t="shared" si="9"/>
        <v>19</v>
      </c>
      <c r="B29" s="5">
        <f t="shared" si="10"/>
        <v>19</v>
      </c>
      <c r="C29" s="105"/>
      <c r="D29" s="107"/>
      <c r="E29" s="123"/>
      <c r="F29" s="49"/>
      <c r="G29" s="22">
        <v>1</v>
      </c>
      <c r="H29" s="22">
        <v>23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9">
        <f t="shared" si="11"/>
        <v>24</v>
      </c>
      <c r="W29" s="9">
        <v>1</v>
      </c>
      <c r="X29" s="8">
        <f t="shared" si="8"/>
        <v>24</v>
      </c>
    </row>
    <row r="30" spans="1:24" s="38" customFormat="1" ht="30" customHeight="1" thickBot="1" x14ac:dyDescent="0.35">
      <c r="A30" s="25">
        <f t="shared" si="9"/>
        <v>20</v>
      </c>
      <c r="B30" s="5">
        <f t="shared" si="10"/>
        <v>20</v>
      </c>
      <c r="C30" s="105"/>
      <c r="D30" s="107"/>
      <c r="E30" s="123"/>
      <c r="F30" s="49"/>
      <c r="G30" s="22"/>
      <c r="H30" s="22"/>
      <c r="I30" s="22">
        <v>2</v>
      </c>
      <c r="J30" s="22">
        <v>5</v>
      </c>
      <c r="K30" s="22"/>
      <c r="L30" s="22">
        <v>2</v>
      </c>
      <c r="M30" s="22"/>
      <c r="N30" s="22"/>
      <c r="O30" s="22"/>
      <c r="P30" s="22"/>
      <c r="Q30" s="22">
        <v>7</v>
      </c>
      <c r="R30" s="22">
        <v>2</v>
      </c>
      <c r="S30" s="22">
        <v>6</v>
      </c>
      <c r="T30" s="22"/>
      <c r="U30" s="22"/>
      <c r="V30" s="9">
        <f t="shared" si="11"/>
        <v>24</v>
      </c>
      <c r="W30" s="9">
        <v>1</v>
      </c>
      <c r="X30" s="8">
        <f t="shared" si="8"/>
        <v>24</v>
      </c>
    </row>
    <row r="31" spans="1:24" ht="30" customHeight="1" x14ac:dyDescent="0.3">
      <c r="A31" s="25">
        <f t="shared" ref="A31:A33" si="12">B30+1</f>
        <v>21</v>
      </c>
      <c r="B31" s="5">
        <f t="shared" ref="B31:B33" si="13">B30+W31</f>
        <v>21</v>
      </c>
      <c r="C31" s="105"/>
      <c r="D31" s="107"/>
      <c r="E31" s="123"/>
      <c r="F31" s="48"/>
      <c r="G31" s="21">
        <v>24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19">
        <f>SUM(F31:U31)</f>
        <v>24</v>
      </c>
      <c r="W31" s="19">
        <v>1</v>
      </c>
      <c r="X31" s="23">
        <f t="shared" si="8"/>
        <v>24</v>
      </c>
    </row>
    <row r="32" spans="1:24" ht="30" customHeight="1" x14ac:dyDescent="0.3">
      <c r="A32" s="25">
        <f t="shared" si="12"/>
        <v>22</v>
      </c>
      <c r="B32" s="5">
        <f t="shared" si="13"/>
        <v>22</v>
      </c>
      <c r="C32" s="105"/>
      <c r="D32" s="107"/>
      <c r="E32" s="123"/>
      <c r="F32" s="49"/>
      <c r="G32" s="22"/>
      <c r="H32" s="22"/>
      <c r="I32" s="22">
        <v>24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9">
        <f>SUM(F32:U32)</f>
        <v>24</v>
      </c>
      <c r="W32" s="9">
        <v>1</v>
      </c>
      <c r="X32" s="8">
        <f t="shared" si="8"/>
        <v>24</v>
      </c>
    </row>
    <row r="33" spans="1:24" ht="30" customHeight="1" thickBot="1" x14ac:dyDescent="0.35">
      <c r="A33" s="25">
        <f t="shared" si="12"/>
        <v>23</v>
      </c>
      <c r="B33" s="5">
        <f t="shared" si="13"/>
        <v>23</v>
      </c>
      <c r="C33" s="118"/>
      <c r="D33" s="117"/>
      <c r="E33" s="124"/>
      <c r="F33" s="49"/>
      <c r="G33" s="22"/>
      <c r="H33" s="22"/>
      <c r="I33" s="22"/>
      <c r="J33" s="22"/>
      <c r="K33" s="22">
        <v>24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9">
        <f t="shared" ref="V33" si="14">SUM(F33:U33)</f>
        <v>24</v>
      </c>
      <c r="W33" s="9">
        <v>1</v>
      </c>
      <c r="X33" s="8">
        <f t="shared" si="8"/>
        <v>24</v>
      </c>
    </row>
    <row r="34" spans="1:24" ht="30" customHeight="1" thickBot="1" x14ac:dyDescent="0.35">
      <c r="A34" s="96" t="s">
        <v>17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8"/>
      <c r="W34" s="39">
        <f>SUM(W26:W33)</f>
        <v>8</v>
      </c>
      <c r="X34" s="39">
        <f>SUM(X26:X33)</f>
        <v>192</v>
      </c>
    </row>
    <row r="35" spans="1:24" s="38" customFormat="1" ht="30" customHeight="1" x14ac:dyDescent="0.3">
      <c r="A35" s="91"/>
      <c r="B35" s="88"/>
      <c r="C35" s="89"/>
      <c r="D35" s="90"/>
      <c r="E35" s="75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92"/>
      <c r="W35" s="92"/>
      <c r="X35" s="92"/>
    </row>
    <row r="36" spans="1:24" s="38" customFormat="1" ht="30" customHeight="1" thickBot="1" x14ac:dyDescent="0.35"/>
    <row r="37" spans="1:24" s="38" customFormat="1" ht="30" customHeight="1" thickBot="1" x14ac:dyDescent="0.35">
      <c r="A37" s="102" t="s">
        <v>0</v>
      </c>
      <c r="B37" s="103"/>
      <c r="C37" s="26" t="s">
        <v>1</v>
      </c>
      <c r="D37" s="27" t="s">
        <v>2</v>
      </c>
      <c r="E37" s="18" t="s">
        <v>11</v>
      </c>
      <c r="F37" s="18" t="s">
        <v>28</v>
      </c>
      <c r="G37" s="18" t="s">
        <v>21</v>
      </c>
      <c r="H37" s="20" t="s">
        <v>22</v>
      </c>
      <c r="I37" s="20" t="s">
        <v>23</v>
      </c>
      <c r="J37" s="20" t="s">
        <v>24</v>
      </c>
      <c r="K37" s="20" t="s">
        <v>25</v>
      </c>
      <c r="L37" s="20" t="s">
        <v>26</v>
      </c>
      <c r="M37" s="20" t="s">
        <v>27</v>
      </c>
      <c r="N37" s="20" t="s">
        <v>31</v>
      </c>
      <c r="O37" s="20" t="s">
        <v>32</v>
      </c>
      <c r="P37" s="20" t="s">
        <v>40</v>
      </c>
      <c r="Q37" s="20" t="s">
        <v>41</v>
      </c>
      <c r="R37" s="20" t="s">
        <v>42</v>
      </c>
      <c r="S37" s="20" t="s">
        <v>43</v>
      </c>
      <c r="T37" s="20" t="s">
        <v>44</v>
      </c>
      <c r="U37" s="20" t="s">
        <v>45</v>
      </c>
      <c r="V37" s="18" t="s">
        <v>3</v>
      </c>
      <c r="W37" s="18" t="s">
        <v>4</v>
      </c>
      <c r="X37" s="18" t="s">
        <v>5</v>
      </c>
    </row>
    <row r="38" spans="1:24" s="38" customFormat="1" ht="30" customHeight="1" x14ac:dyDescent="0.3">
      <c r="A38" s="25">
        <f>B33+1</f>
        <v>24</v>
      </c>
      <c r="B38" s="5">
        <f>B33+W38</f>
        <v>24</v>
      </c>
      <c r="C38" s="104">
        <v>81069002</v>
      </c>
      <c r="D38" s="106" t="s">
        <v>51</v>
      </c>
      <c r="E38" s="122" t="s">
        <v>20</v>
      </c>
      <c r="F38" s="48"/>
      <c r="G38" s="21"/>
      <c r="H38" s="21"/>
      <c r="I38" s="21"/>
      <c r="J38" s="21">
        <v>7</v>
      </c>
      <c r="K38" s="21">
        <v>8</v>
      </c>
      <c r="L38" s="21">
        <v>9</v>
      </c>
      <c r="M38" s="21"/>
      <c r="N38" s="21"/>
      <c r="O38" s="21"/>
      <c r="P38" s="21"/>
      <c r="Q38" s="21"/>
      <c r="R38" s="21"/>
      <c r="S38" s="21"/>
      <c r="T38" s="21"/>
      <c r="U38" s="21"/>
      <c r="V38" s="19">
        <f>SUM(F38:U38)</f>
        <v>24</v>
      </c>
      <c r="W38" s="19">
        <v>1</v>
      </c>
      <c r="X38" s="23">
        <f t="shared" ref="X38:X44" si="15">W38*V38</f>
        <v>24</v>
      </c>
    </row>
    <row r="39" spans="1:24" s="38" customFormat="1" ht="30" customHeight="1" x14ac:dyDescent="0.3">
      <c r="A39" s="25">
        <f>B38+1</f>
        <v>25</v>
      </c>
      <c r="B39" s="5">
        <f>B38+W39</f>
        <v>25</v>
      </c>
      <c r="C39" s="105"/>
      <c r="D39" s="107"/>
      <c r="E39" s="123"/>
      <c r="F39" s="49"/>
      <c r="G39" s="22"/>
      <c r="H39" s="22"/>
      <c r="I39" s="22"/>
      <c r="J39" s="22"/>
      <c r="K39" s="22"/>
      <c r="L39" s="22">
        <v>3</v>
      </c>
      <c r="M39" s="22"/>
      <c r="N39" s="22">
        <v>21</v>
      </c>
      <c r="O39" s="22"/>
      <c r="P39" s="22"/>
      <c r="Q39" s="22"/>
      <c r="R39" s="22"/>
      <c r="S39" s="22"/>
      <c r="T39" s="22"/>
      <c r="U39" s="22"/>
      <c r="V39" s="9">
        <f>SUM(F39:U39)</f>
        <v>24</v>
      </c>
      <c r="W39" s="9">
        <v>1</v>
      </c>
      <c r="X39" s="8">
        <f t="shared" si="15"/>
        <v>24</v>
      </c>
    </row>
    <row r="40" spans="1:24" s="38" customFormat="1" ht="30" customHeight="1" x14ac:dyDescent="0.3">
      <c r="A40" s="25">
        <f t="shared" ref="A40:A45" si="16">B39+1</f>
        <v>26</v>
      </c>
      <c r="B40" s="5">
        <f t="shared" ref="B40:B41" si="17">B39+W40</f>
        <v>26</v>
      </c>
      <c r="C40" s="105"/>
      <c r="D40" s="107"/>
      <c r="E40" s="123"/>
      <c r="F40" s="49"/>
      <c r="G40" s="22"/>
      <c r="H40" s="22"/>
      <c r="I40" s="22"/>
      <c r="J40" s="22"/>
      <c r="K40" s="22">
        <v>24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9">
        <f t="shared" ref="V40:V44" si="18">SUM(F40:U40)</f>
        <v>24</v>
      </c>
      <c r="W40" s="9">
        <v>1</v>
      </c>
      <c r="X40" s="8">
        <f t="shared" si="15"/>
        <v>24</v>
      </c>
    </row>
    <row r="41" spans="1:24" s="38" customFormat="1" ht="30" customHeight="1" x14ac:dyDescent="0.3">
      <c r="A41" s="25">
        <f t="shared" si="16"/>
        <v>27</v>
      </c>
      <c r="B41" s="5">
        <f t="shared" si="17"/>
        <v>27</v>
      </c>
      <c r="C41" s="105"/>
      <c r="D41" s="107"/>
      <c r="E41" s="123"/>
      <c r="F41" s="49"/>
      <c r="G41" s="22"/>
      <c r="H41" s="22">
        <v>18</v>
      </c>
      <c r="I41" s="22">
        <v>6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9">
        <f t="shared" si="18"/>
        <v>24</v>
      </c>
      <c r="W41" s="9">
        <v>1</v>
      </c>
      <c r="X41" s="8">
        <f t="shared" si="15"/>
        <v>24</v>
      </c>
    </row>
    <row r="42" spans="1:24" s="38" customFormat="1" ht="30" customHeight="1" x14ac:dyDescent="0.3">
      <c r="A42" s="25">
        <f>B41+1</f>
        <v>28</v>
      </c>
      <c r="B42" s="5">
        <f>B41+W42</f>
        <v>29</v>
      </c>
      <c r="C42" s="105"/>
      <c r="D42" s="107"/>
      <c r="E42" s="123"/>
      <c r="F42" s="49"/>
      <c r="G42" s="22"/>
      <c r="H42" s="22"/>
      <c r="I42" s="22"/>
      <c r="J42" s="22">
        <v>24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9">
        <f t="shared" ref="V42:V43" si="19">SUM(F42:U42)</f>
        <v>24</v>
      </c>
      <c r="W42" s="9">
        <v>2</v>
      </c>
      <c r="X42" s="8">
        <f t="shared" ref="X42:X43" si="20">W42*V42</f>
        <v>48</v>
      </c>
    </row>
    <row r="43" spans="1:24" s="38" customFormat="1" ht="30" customHeight="1" x14ac:dyDescent="0.3">
      <c r="A43" s="25">
        <f t="shared" si="16"/>
        <v>30</v>
      </c>
      <c r="B43" s="5">
        <f t="shared" ref="B43:B44" si="21">B42+W43</f>
        <v>30</v>
      </c>
      <c r="C43" s="105"/>
      <c r="D43" s="107"/>
      <c r="E43" s="123"/>
      <c r="F43" s="49"/>
      <c r="G43" s="22"/>
      <c r="H43" s="22"/>
      <c r="I43" s="22">
        <v>24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9">
        <f t="shared" si="19"/>
        <v>24</v>
      </c>
      <c r="W43" s="9">
        <v>1</v>
      </c>
      <c r="X43" s="8">
        <f t="shared" si="20"/>
        <v>24</v>
      </c>
    </row>
    <row r="44" spans="1:24" s="38" customFormat="1" ht="30" customHeight="1" thickBot="1" x14ac:dyDescent="0.35">
      <c r="A44" s="25">
        <f t="shared" si="16"/>
        <v>31</v>
      </c>
      <c r="B44" s="5">
        <f t="shared" si="21"/>
        <v>31</v>
      </c>
      <c r="C44" s="105"/>
      <c r="D44" s="107"/>
      <c r="E44" s="124"/>
      <c r="F44" s="50"/>
      <c r="G44" s="30"/>
      <c r="H44" s="30"/>
      <c r="I44" s="30"/>
      <c r="J44" s="30"/>
      <c r="K44" s="30"/>
      <c r="L44" s="30"/>
      <c r="M44" s="30">
        <v>24</v>
      </c>
      <c r="N44" s="30"/>
      <c r="O44" s="30"/>
      <c r="P44" s="30"/>
      <c r="Q44" s="30"/>
      <c r="R44" s="30"/>
      <c r="S44" s="30"/>
      <c r="T44" s="30"/>
      <c r="U44" s="30"/>
      <c r="V44" s="14">
        <f t="shared" si="18"/>
        <v>24</v>
      </c>
      <c r="W44" s="14">
        <v>1</v>
      </c>
      <c r="X44" s="15">
        <f t="shared" si="15"/>
        <v>24</v>
      </c>
    </row>
    <row r="45" spans="1:24" s="38" customFormat="1" ht="30" customHeight="1" thickBot="1" x14ac:dyDescent="0.35">
      <c r="A45" s="25">
        <f t="shared" si="16"/>
        <v>32</v>
      </c>
      <c r="B45" s="5">
        <f t="shared" ref="B45" si="22">B44+W45</f>
        <v>32</v>
      </c>
      <c r="C45" s="118"/>
      <c r="D45" s="117"/>
      <c r="E45" s="42" t="s">
        <v>29</v>
      </c>
      <c r="F45" s="51"/>
      <c r="G45" s="4"/>
      <c r="H45" s="4"/>
      <c r="I45" s="4"/>
      <c r="J45" s="4">
        <v>24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28">
        <f t="shared" ref="V45" si="23">SUM(F45:U45)</f>
        <v>24</v>
      </c>
      <c r="W45" s="28">
        <v>1</v>
      </c>
      <c r="X45" s="29">
        <f t="shared" ref="X45" si="24">W45*V45</f>
        <v>24</v>
      </c>
    </row>
    <row r="46" spans="1:24" s="38" customFormat="1" ht="30" customHeight="1" thickBot="1" x14ac:dyDescent="0.35">
      <c r="A46" s="96" t="s">
        <v>17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8"/>
      <c r="W46" s="39">
        <f>SUM(W38:W45)</f>
        <v>9</v>
      </c>
      <c r="X46" s="39">
        <f>SUM(X38:X45)</f>
        <v>216</v>
      </c>
    </row>
    <row r="47" spans="1:24" s="38" customFormat="1" ht="30" customHeight="1" thickBot="1" x14ac:dyDescent="0.35"/>
    <row r="48" spans="1:24" s="38" customFormat="1" ht="30" customHeight="1" thickBot="1" x14ac:dyDescent="0.35">
      <c r="A48" s="102" t="s">
        <v>0</v>
      </c>
      <c r="B48" s="103"/>
      <c r="C48" s="26" t="s">
        <v>1</v>
      </c>
      <c r="D48" s="27" t="s">
        <v>2</v>
      </c>
      <c r="E48" s="18" t="s">
        <v>11</v>
      </c>
      <c r="F48" s="18" t="s">
        <v>28</v>
      </c>
      <c r="G48" s="18" t="s">
        <v>21</v>
      </c>
      <c r="H48" s="20" t="s">
        <v>22</v>
      </c>
      <c r="I48" s="20" t="s">
        <v>23</v>
      </c>
      <c r="J48" s="20" t="s">
        <v>24</v>
      </c>
      <c r="K48" s="20" t="s">
        <v>25</v>
      </c>
      <c r="L48" s="20" t="s">
        <v>26</v>
      </c>
      <c r="M48" s="20" t="s">
        <v>27</v>
      </c>
      <c r="N48" s="20" t="s">
        <v>31</v>
      </c>
      <c r="O48" s="20" t="s">
        <v>32</v>
      </c>
      <c r="P48" s="20" t="s">
        <v>40</v>
      </c>
      <c r="Q48" s="20" t="s">
        <v>41</v>
      </c>
      <c r="R48" s="20" t="s">
        <v>42</v>
      </c>
      <c r="S48" s="20" t="s">
        <v>43</v>
      </c>
      <c r="T48" s="20" t="s">
        <v>44</v>
      </c>
      <c r="U48" s="20" t="s">
        <v>45</v>
      </c>
      <c r="V48" s="18" t="s">
        <v>3</v>
      </c>
      <c r="W48" s="18" t="s">
        <v>4</v>
      </c>
      <c r="X48" s="18" t="s">
        <v>5</v>
      </c>
    </row>
    <row r="49" spans="1:24" s="38" customFormat="1" ht="30" customHeight="1" x14ac:dyDescent="0.3">
      <c r="A49" s="25">
        <f>B45</f>
        <v>32</v>
      </c>
      <c r="B49" s="5">
        <f>B45+W49</f>
        <v>33</v>
      </c>
      <c r="C49" s="104">
        <v>80963100</v>
      </c>
      <c r="D49" s="106" t="s">
        <v>52</v>
      </c>
      <c r="E49" s="127" t="s">
        <v>20</v>
      </c>
      <c r="F49" s="48"/>
      <c r="G49" s="21">
        <v>3</v>
      </c>
      <c r="H49" s="21"/>
      <c r="I49" s="21"/>
      <c r="J49" s="21">
        <v>19</v>
      </c>
      <c r="K49" s="21">
        <v>2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19">
        <f>SUM(F49:U49)</f>
        <v>24</v>
      </c>
      <c r="W49" s="19">
        <v>1</v>
      </c>
      <c r="X49" s="23">
        <f t="shared" ref="X49:X50" si="25">W49*V49</f>
        <v>24</v>
      </c>
    </row>
    <row r="50" spans="1:24" s="38" customFormat="1" ht="30" customHeight="1" x14ac:dyDescent="0.3">
      <c r="A50" s="25">
        <f>B49+1</f>
        <v>34</v>
      </c>
      <c r="B50" s="5">
        <f>B49+W50</f>
        <v>34</v>
      </c>
      <c r="C50" s="105"/>
      <c r="D50" s="107"/>
      <c r="E50" s="128"/>
      <c r="F50" s="49"/>
      <c r="G50" s="22"/>
      <c r="H50" s="22">
        <v>3</v>
      </c>
      <c r="I50" s="22">
        <v>21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9">
        <f>SUM(F50:U50)</f>
        <v>24</v>
      </c>
      <c r="W50" s="9">
        <v>1</v>
      </c>
      <c r="X50" s="8">
        <f t="shared" si="25"/>
        <v>24</v>
      </c>
    </row>
    <row r="51" spans="1:24" s="38" customFormat="1" ht="30" customHeight="1" x14ac:dyDescent="0.3">
      <c r="A51" s="25">
        <f t="shared" ref="A51:A53" si="26">B50+1</f>
        <v>35</v>
      </c>
      <c r="B51" s="5">
        <f t="shared" ref="B51:B53" si="27">B50+W51</f>
        <v>35</v>
      </c>
      <c r="C51" s="105"/>
      <c r="D51" s="107"/>
      <c r="E51" s="75"/>
      <c r="F51" s="49"/>
      <c r="G51" s="22"/>
      <c r="H51" s="22">
        <v>24</v>
      </c>
      <c r="I51" s="22"/>
      <c r="J51" s="22">
        <v>24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9">
        <f t="shared" ref="V51:V53" si="28">SUM(F51:U51)</f>
        <v>48</v>
      </c>
      <c r="W51" s="9">
        <v>1</v>
      </c>
      <c r="X51" s="8">
        <f t="shared" ref="X51:X53" si="29">W51*V51</f>
        <v>48</v>
      </c>
    </row>
    <row r="52" spans="1:24" s="38" customFormat="1" ht="30" customHeight="1" thickBot="1" x14ac:dyDescent="0.35">
      <c r="A52" s="25">
        <f t="shared" si="26"/>
        <v>36</v>
      </c>
      <c r="B52" s="5">
        <f t="shared" si="27"/>
        <v>36</v>
      </c>
      <c r="C52" s="105"/>
      <c r="D52" s="107"/>
      <c r="E52" s="76"/>
      <c r="F52" s="5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14">
        <f t="shared" si="28"/>
        <v>0</v>
      </c>
      <c r="W52" s="14">
        <v>1</v>
      </c>
      <c r="X52" s="15">
        <f t="shared" si="29"/>
        <v>0</v>
      </c>
    </row>
    <row r="53" spans="1:24" s="38" customFormat="1" ht="30" customHeight="1" thickBot="1" x14ac:dyDescent="0.35">
      <c r="A53" s="25">
        <f t="shared" si="26"/>
        <v>37</v>
      </c>
      <c r="B53" s="5">
        <f t="shared" si="27"/>
        <v>37</v>
      </c>
      <c r="C53" s="105"/>
      <c r="D53" s="107"/>
      <c r="E53" s="74" t="s">
        <v>19</v>
      </c>
      <c r="F53" s="48"/>
      <c r="G53" s="21"/>
      <c r="H53" s="21"/>
      <c r="I53" s="21"/>
      <c r="J53" s="21"/>
      <c r="K53" s="21">
        <v>24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19">
        <f t="shared" si="28"/>
        <v>24</v>
      </c>
      <c r="W53" s="19">
        <v>1</v>
      </c>
      <c r="X53" s="23">
        <f t="shared" si="29"/>
        <v>24</v>
      </c>
    </row>
    <row r="54" spans="1:24" s="38" customFormat="1" ht="30" customHeight="1" thickBot="1" x14ac:dyDescent="0.35">
      <c r="A54" s="96" t="s">
        <v>17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8"/>
      <c r="W54" s="39">
        <f>SUM(W49:W53)</f>
        <v>5</v>
      </c>
      <c r="X54" s="39">
        <f>SUM(X49:X53)</f>
        <v>120</v>
      </c>
    </row>
    <row r="55" spans="1:24" s="38" customFormat="1" ht="30" customHeight="1" x14ac:dyDescent="0.3"/>
    <row r="56" spans="1:24" ht="30" customHeight="1" thickBot="1" x14ac:dyDescent="0.35">
      <c r="C56" s="6"/>
      <c r="D56" s="6"/>
    </row>
    <row r="57" spans="1:24" ht="30" customHeight="1" thickBot="1" x14ac:dyDescent="0.35">
      <c r="A57" s="102" t="s">
        <v>0</v>
      </c>
      <c r="B57" s="103"/>
      <c r="C57" s="26" t="s">
        <v>1</v>
      </c>
      <c r="D57" s="27" t="s">
        <v>2</v>
      </c>
      <c r="E57" s="18" t="s">
        <v>11</v>
      </c>
      <c r="F57" s="18" t="s">
        <v>28</v>
      </c>
      <c r="G57" s="18" t="s">
        <v>21</v>
      </c>
      <c r="H57" s="20" t="s">
        <v>22</v>
      </c>
      <c r="I57" s="20" t="s">
        <v>23</v>
      </c>
      <c r="J57" s="20" t="s">
        <v>24</v>
      </c>
      <c r="K57" s="20" t="s">
        <v>25</v>
      </c>
      <c r="L57" s="20" t="s">
        <v>26</v>
      </c>
      <c r="M57" s="20" t="s">
        <v>27</v>
      </c>
      <c r="N57" s="20" t="s">
        <v>31</v>
      </c>
      <c r="O57" s="20" t="s">
        <v>32</v>
      </c>
      <c r="P57" s="20" t="s">
        <v>40</v>
      </c>
      <c r="Q57" s="20" t="s">
        <v>41</v>
      </c>
      <c r="R57" s="20" t="s">
        <v>42</v>
      </c>
      <c r="S57" s="20" t="s">
        <v>43</v>
      </c>
      <c r="T57" s="20" t="s">
        <v>44</v>
      </c>
      <c r="U57" s="20" t="s">
        <v>45</v>
      </c>
      <c r="V57" s="18" t="s">
        <v>3</v>
      </c>
      <c r="W57" s="18" t="s">
        <v>4</v>
      </c>
      <c r="X57" s="18" t="s">
        <v>5</v>
      </c>
    </row>
    <row r="58" spans="1:24" ht="30" customHeight="1" x14ac:dyDescent="0.3">
      <c r="A58" s="25">
        <f>B53+1</f>
        <v>38</v>
      </c>
      <c r="B58" s="5">
        <f>B53+W58</f>
        <v>38</v>
      </c>
      <c r="C58" s="104">
        <v>809631</v>
      </c>
      <c r="D58" s="106" t="s">
        <v>52</v>
      </c>
      <c r="E58" s="122" t="s">
        <v>20</v>
      </c>
      <c r="F58" s="48"/>
      <c r="G58" s="21"/>
      <c r="H58" s="21"/>
      <c r="I58" s="21">
        <v>24</v>
      </c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9">
        <f>SUM(F58:U58)</f>
        <v>24</v>
      </c>
      <c r="W58" s="19">
        <v>1</v>
      </c>
      <c r="X58" s="23">
        <f t="shared" ref="X58:X66" si="30">W58*V58</f>
        <v>24</v>
      </c>
    </row>
    <row r="59" spans="1:24" ht="30" customHeight="1" x14ac:dyDescent="0.3">
      <c r="A59" s="25">
        <f>B58+1</f>
        <v>39</v>
      </c>
      <c r="B59" s="5">
        <f>B58+W59</f>
        <v>39</v>
      </c>
      <c r="C59" s="105"/>
      <c r="D59" s="107"/>
      <c r="E59" s="123"/>
      <c r="F59" s="49"/>
      <c r="G59" s="22"/>
      <c r="H59" s="22"/>
      <c r="I59" s="22"/>
      <c r="J59" s="22">
        <v>24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9">
        <f>SUM(F59:U59)</f>
        <v>24</v>
      </c>
      <c r="W59" s="9">
        <v>1</v>
      </c>
      <c r="X59" s="8">
        <f t="shared" si="30"/>
        <v>24</v>
      </c>
    </row>
    <row r="60" spans="1:24" ht="30" customHeight="1" x14ac:dyDescent="0.3">
      <c r="A60" s="25">
        <f t="shared" ref="A60:A66" si="31">B59+1</f>
        <v>40</v>
      </c>
      <c r="B60" s="5">
        <f t="shared" ref="B60:B66" si="32">B59+W60</f>
        <v>40</v>
      </c>
      <c r="C60" s="105"/>
      <c r="D60" s="107"/>
      <c r="E60" s="123"/>
      <c r="F60" s="49"/>
      <c r="G60" s="22"/>
      <c r="H60" s="22"/>
      <c r="I60" s="22">
        <v>1</v>
      </c>
      <c r="J60" s="22">
        <v>5</v>
      </c>
      <c r="K60" s="22">
        <v>11</v>
      </c>
      <c r="L60" s="22">
        <v>7</v>
      </c>
      <c r="M60" s="22"/>
      <c r="N60" s="22"/>
      <c r="O60" s="22"/>
      <c r="P60" s="22"/>
      <c r="Q60" s="22"/>
      <c r="R60" s="22"/>
      <c r="S60" s="22"/>
      <c r="T60" s="22"/>
      <c r="U60" s="22"/>
      <c r="V60" s="9">
        <f t="shared" ref="V60:V66" si="33">SUM(F60:U60)</f>
        <v>24</v>
      </c>
      <c r="W60" s="9">
        <v>1</v>
      </c>
      <c r="X60" s="8">
        <f t="shared" si="30"/>
        <v>24</v>
      </c>
    </row>
    <row r="61" spans="1:24" ht="30" customHeight="1" x14ac:dyDescent="0.3">
      <c r="A61" s="25">
        <f t="shared" si="31"/>
        <v>41</v>
      </c>
      <c r="B61" s="5">
        <f t="shared" si="32"/>
        <v>41</v>
      </c>
      <c r="C61" s="105"/>
      <c r="D61" s="107"/>
      <c r="E61" s="123"/>
      <c r="F61" s="49"/>
      <c r="G61" s="22"/>
      <c r="H61" s="22">
        <v>20</v>
      </c>
      <c r="I61" s="22"/>
      <c r="J61" s="22">
        <v>4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9">
        <f t="shared" si="33"/>
        <v>24</v>
      </c>
      <c r="W61" s="9">
        <v>1</v>
      </c>
      <c r="X61" s="8">
        <f t="shared" si="30"/>
        <v>24</v>
      </c>
    </row>
    <row r="62" spans="1:24" ht="30" customHeight="1" x14ac:dyDescent="0.3">
      <c r="A62" s="25">
        <f t="shared" si="31"/>
        <v>42</v>
      </c>
      <c r="B62" s="5">
        <f t="shared" si="32"/>
        <v>42</v>
      </c>
      <c r="C62" s="105"/>
      <c r="D62" s="107"/>
      <c r="E62" s="123"/>
      <c r="F62" s="49"/>
      <c r="G62" s="22"/>
      <c r="H62" s="22"/>
      <c r="I62" s="22">
        <v>7</v>
      </c>
      <c r="J62" s="22"/>
      <c r="K62" s="22">
        <v>3</v>
      </c>
      <c r="L62" s="22">
        <v>14</v>
      </c>
      <c r="M62" s="22"/>
      <c r="N62" s="22"/>
      <c r="O62" s="22"/>
      <c r="P62" s="22"/>
      <c r="Q62" s="22"/>
      <c r="R62" s="22"/>
      <c r="S62" s="22"/>
      <c r="T62" s="22"/>
      <c r="U62" s="22"/>
      <c r="V62" s="9">
        <f t="shared" si="33"/>
        <v>24</v>
      </c>
      <c r="W62" s="9">
        <v>1</v>
      </c>
      <c r="X62" s="8">
        <f t="shared" si="30"/>
        <v>24</v>
      </c>
    </row>
    <row r="63" spans="1:24" ht="30" customHeight="1" x14ac:dyDescent="0.3">
      <c r="A63" s="25">
        <f t="shared" si="31"/>
        <v>43</v>
      </c>
      <c r="B63" s="5">
        <f t="shared" si="32"/>
        <v>43</v>
      </c>
      <c r="C63" s="105"/>
      <c r="D63" s="107"/>
      <c r="E63" s="123"/>
      <c r="F63" s="49"/>
      <c r="G63" s="22">
        <v>11</v>
      </c>
      <c r="H63" s="22"/>
      <c r="I63" s="22">
        <v>11</v>
      </c>
      <c r="J63" s="22">
        <v>1</v>
      </c>
      <c r="K63" s="22"/>
      <c r="L63" s="22">
        <v>1</v>
      </c>
      <c r="M63" s="22"/>
      <c r="N63" s="22"/>
      <c r="O63" s="22"/>
      <c r="P63" s="22"/>
      <c r="Q63" s="22"/>
      <c r="R63" s="22"/>
      <c r="S63" s="22"/>
      <c r="T63" s="22"/>
      <c r="U63" s="22"/>
      <c r="V63" s="9">
        <f t="shared" si="33"/>
        <v>24</v>
      </c>
      <c r="W63" s="9">
        <v>1</v>
      </c>
      <c r="X63" s="8">
        <f t="shared" si="30"/>
        <v>24</v>
      </c>
    </row>
    <row r="64" spans="1:24" ht="30" customHeight="1" thickBot="1" x14ac:dyDescent="0.35">
      <c r="A64" s="25">
        <f t="shared" si="31"/>
        <v>44</v>
      </c>
      <c r="B64" s="5">
        <f t="shared" si="32"/>
        <v>44</v>
      </c>
      <c r="C64" s="105"/>
      <c r="D64" s="107"/>
      <c r="E64" s="123"/>
      <c r="F64" s="77"/>
      <c r="G64" s="69">
        <v>14</v>
      </c>
      <c r="H64" s="69">
        <v>2</v>
      </c>
      <c r="I64" s="69"/>
      <c r="J64" s="69">
        <v>8</v>
      </c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78">
        <f t="shared" si="33"/>
        <v>24</v>
      </c>
      <c r="W64" s="78">
        <v>1</v>
      </c>
      <c r="X64" s="79">
        <f t="shared" si="30"/>
        <v>24</v>
      </c>
    </row>
    <row r="65" spans="1:24" ht="30" customHeight="1" thickBot="1" x14ac:dyDescent="0.35">
      <c r="A65" s="25">
        <f t="shared" si="31"/>
        <v>45</v>
      </c>
      <c r="B65" s="5">
        <f t="shared" si="32"/>
        <v>45</v>
      </c>
      <c r="C65" s="105"/>
      <c r="D65" s="107"/>
      <c r="E65" s="84" t="s">
        <v>36</v>
      </c>
      <c r="F65" s="80"/>
      <c r="G65" s="81"/>
      <c r="H65" s="81"/>
      <c r="I65" s="81">
        <v>8</v>
      </c>
      <c r="J65" s="81">
        <v>16</v>
      </c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2">
        <f t="shared" si="33"/>
        <v>24</v>
      </c>
      <c r="W65" s="82">
        <v>1</v>
      </c>
      <c r="X65" s="83">
        <f t="shared" si="30"/>
        <v>24</v>
      </c>
    </row>
    <row r="66" spans="1:24" ht="30" customHeight="1" thickBot="1" x14ac:dyDescent="0.35">
      <c r="A66" s="25">
        <f t="shared" si="31"/>
        <v>46</v>
      </c>
      <c r="B66" s="5">
        <f t="shared" si="32"/>
        <v>46</v>
      </c>
      <c r="C66" s="105"/>
      <c r="D66" s="107"/>
      <c r="E66" s="84" t="s">
        <v>19</v>
      </c>
      <c r="F66" s="80"/>
      <c r="G66" s="81"/>
      <c r="H66" s="81"/>
      <c r="I66" s="81">
        <v>24</v>
      </c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2">
        <f t="shared" si="33"/>
        <v>24</v>
      </c>
      <c r="W66" s="82">
        <v>1</v>
      </c>
      <c r="X66" s="83">
        <f t="shared" si="30"/>
        <v>24</v>
      </c>
    </row>
    <row r="67" spans="1:24" ht="30" customHeight="1" thickBot="1" x14ac:dyDescent="0.35">
      <c r="A67" s="96" t="s">
        <v>17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8"/>
      <c r="W67" s="39">
        <f>SUM(W58:W66)</f>
        <v>9</v>
      </c>
      <c r="X67" s="39">
        <f>SUM(X58:X66)</f>
        <v>216</v>
      </c>
    </row>
    <row r="68" spans="1:24" ht="30" customHeight="1" x14ac:dyDescent="0.3">
      <c r="C68" s="6"/>
      <c r="D68" s="6"/>
    </row>
    <row r="69" spans="1:24" ht="30" customHeight="1" thickBot="1" x14ac:dyDescent="0.35">
      <c r="C69" s="6"/>
      <c r="D69" s="6"/>
    </row>
    <row r="70" spans="1:24" ht="30" customHeight="1" thickBot="1" x14ac:dyDescent="0.35">
      <c r="A70" s="102" t="s">
        <v>0</v>
      </c>
      <c r="B70" s="103"/>
      <c r="C70" s="26" t="s">
        <v>1</v>
      </c>
      <c r="D70" s="27" t="s">
        <v>2</v>
      </c>
      <c r="E70" s="18" t="s">
        <v>11</v>
      </c>
      <c r="F70" s="18" t="s">
        <v>28</v>
      </c>
      <c r="G70" s="18" t="s">
        <v>21</v>
      </c>
      <c r="H70" s="20" t="s">
        <v>22</v>
      </c>
      <c r="I70" s="20" t="s">
        <v>23</v>
      </c>
      <c r="J70" s="20" t="s">
        <v>24</v>
      </c>
      <c r="K70" s="20" t="s">
        <v>25</v>
      </c>
      <c r="L70" s="20" t="s">
        <v>26</v>
      </c>
      <c r="M70" s="20" t="s">
        <v>27</v>
      </c>
      <c r="N70" s="20" t="s">
        <v>31</v>
      </c>
      <c r="O70" s="20" t="s">
        <v>32</v>
      </c>
      <c r="P70" s="20" t="s">
        <v>40</v>
      </c>
      <c r="Q70" s="20" t="s">
        <v>41</v>
      </c>
      <c r="R70" s="20" t="s">
        <v>42</v>
      </c>
      <c r="S70" s="20" t="s">
        <v>43</v>
      </c>
      <c r="T70" s="20" t="s">
        <v>44</v>
      </c>
      <c r="U70" s="20" t="s">
        <v>45</v>
      </c>
      <c r="V70" s="18" t="s">
        <v>3</v>
      </c>
      <c r="W70" s="18" t="s">
        <v>4</v>
      </c>
      <c r="X70" s="18" t="s">
        <v>5</v>
      </c>
    </row>
    <row r="71" spans="1:24" ht="30" customHeight="1" x14ac:dyDescent="0.3">
      <c r="A71" s="25">
        <f>B66</f>
        <v>46</v>
      </c>
      <c r="B71" s="5">
        <f>B66+W71</f>
        <v>47</v>
      </c>
      <c r="C71" s="104">
        <v>805284</v>
      </c>
      <c r="D71" s="106" t="s">
        <v>80</v>
      </c>
      <c r="E71" s="122" t="s">
        <v>67</v>
      </c>
      <c r="F71" s="48"/>
      <c r="G71" s="21"/>
      <c r="H71" s="21">
        <v>24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19">
        <f>SUM(F71:U71)</f>
        <v>24</v>
      </c>
      <c r="W71" s="19">
        <v>1</v>
      </c>
      <c r="X71" s="23">
        <f t="shared" ref="X71:X76" si="34">W71*V71</f>
        <v>24</v>
      </c>
    </row>
    <row r="72" spans="1:24" ht="30" customHeight="1" x14ac:dyDescent="0.3">
      <c r="A72" s="25">
        <f>B71+1</f>
        <v>48</v>
      </c>
      <c r="B72" s="5">
        <f>B71+W72</f>
        <v>48</v>
      </c>
      <c r="C72" s="105"/>
      <c r="D72" s="107"/>
      <c r="E72" s="123"/>
      <c r="F72" s="49"/>
      <c r="G72" s="22"/>
      <c r="H72" s="22"/>
      <c r="I72" s="22">
        <v>24</v>
      </c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9">
        <f>SUM(F72:U72)</f>
        <v>24</v>
      </c>
      <c r="W72" s="9">
        <v>1</v>
      </c>
      <c r="X72" s="8">
        <f t="shared" si="34"/>
        <v>24</v>
      </c>
    </row>
    <row r="73" spans="1:24" ht="30" customHeight="1" x14ac:dyDescent="0.3">
      <c r="A73" s="25">
        <f t="shared" ref="A73:A76" si="35">B72+1</f>
        <v>49</v>
      </c>
      <c r="B73" s="5">
        <f t="shared" ref="B73:B76" si="36">B72+W73</f>
        <v>49</v>
      </c>
      <c r="C73" s="105"/>
      <c r="D73" s="107"/>
      <c r="E73" s="123"/>
      <c r="F73" s="49"/>
      <c r="G73" s="22"/>
      <c r="H73" s="22"/>
      <c r="I73" s="22"/>
      <c r="J73" s="22">
        <v>24</v>
      </c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9">
        <f t="shared" ref="V73:V76" si="37">SUM(F73:U73)</f>
        <v>24</v>
      </c>
      <c r="W73" s="9">
        <v>1</v>
      </c>
      <c r="X73" s="8">
        <f t="shared" si="34"/>
        <v>24</v>
      </c>
    </row>
    <row r="74" spans="1:24" ht="30" customHeight="1" x14ac:dyDescent="0.3">
      <c r="A74" s="25">
        <f t="shared" si="35"/>
        <v>50</v>
      </c>
      <c r="B74" s="5">
        <f t="shared" si="36"/>
        <v>50</v>
      </c>
      <c r="C74" s="105"/>
      <c r="D74" s="107"/>
      <c r="E74" s="123"/>
      <c r="F74" s="49"/>
      <c r="G74" s="22"/>
      <c r="H74" s="22"/>
      <c r="I74" s="22">
        <v>2</v>
      </c>
      <c r="J74" s="22"/>
      <c r="K74" s="22">
        <v>22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9">
        <f t="shared" si="37"/>
        <v>24</v>
      </c>
      <c r="W74" s="9">
        <v>1</v>
      </c>
      <c r="X74" s="8">
        <f t="shared" si="34"/>
        <v>24</v>
      </c>
    </row>
    <row r="75" spans="1:24" ht="30" customHeight="1" x14ac:dyDescent="0.3">
      <c r="A75" s="25">
        <f t="shared" si="35"/>
        <v>51</v>
      </c>
      <c r="B75" s="5">
        <f t="shared" si="36"/>
        <v>51</v>
      </c>
      <c r="C75" s="105"/>
      <c r="D75" s="107"/>
      <c r="E75" s="123"/>
      <c r="F75" s="49"/>
      <c r="G75" s="22">
        <v>13</v>
      </c>
      <c r="H75" s="22">
        <v>2</v>
      </c>
      <c r="I75" s="22">
        <v>3</v>
      </c>
      <c r="J75" s="22">
        <v>1</v>
      </c>
      <c r="K75" s="22">
        <v>1</v>
      </c>
      <c r="L75" s="22">
        <v>4</v>
      </c>
      <c r="M75" s="22"/>
      <c r="N75" s="22"/>
      <c r="O75" s="22"/>
      <c r="P75" s="22"/>
      <c r="Q75" s="22"/>
      <c r="R75" s="22"/>
      <c r="S75" s="22"/>
      <c r="T75" s="22"/>
      <c r="U75" s="22"/>
      <c r="V75" s="9">
        <f t="shared" si="37"/>
        <v>24</v>
      </c>
      <c r="W75" s="9">
        <v>1</v>
      </c>
      <c r="X75" s="8">
        <f t="shared" si="34"/>
        <v>24</v>
      </c>
    </row>
    <row r="76" spans="1:24" ht="30" customHeight="1" thickBot="1" x14ac:dyDescent="0.35">
      <c r="A76" s="25">
        <f t="shared" si="35"/>
        <v>52</v>
      </c>
      <c r="B76" s="5">
        <f t="shared" si="36"/>
        <v>52</v>
      </c>
      <c r="C76" s="105"/>
      <c r="D76" s="107"/>
      <c r="E76" s="123"/>
      <c r="F76" s="49"/>
      <c r="G76" s="22"/>
      <c r="H76" s="22"/>
      <c r="I76" s="22">
        <v>8</v>
      </c>
      <c r="J76" s="22">
        <v>16</v>
      </c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9">
        <f t="shared" si="37"/>
        <v>24</v>
      </c>
      <c r="W76" s="9">
        <v>1</v>
      </c>
      <c r="X76" s="8">
        <f t="shared" si="34"/>
        <v>24</v>
      </c>
    </row>
    <row r="77" spans="1:24" ht="30" customHeight="1" thickBot="1" x14ac:dyDescent="0.35">
      <c r="A77" s="96" t="s">
        <v>17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8"/>
      <c r="W77" s="39">
        <f>SUM(W71:W76)</f>
        <v>6</v>
      </c>
      <c r="X77" s="39">
        <f>SUM(X71:X76)</f>
        <v>144</v>
      </c>
    </row>
    <row r="78" spans="1:24" ht="30" customHeight="1" x14ac:dyDescent="0.3">
      <c r="C78" s="6"/>
      <c r="D78" s="6"/>
    </row>
    <row r="79" spans="1:24" ht="30" customHeight="1" thickBot="1" x14ac:dyDescent="0.35">
      <c r="A79" s="24"/>
      <c r="B79" s="24"/>
      <c r="C79" s="94"/>
      <c r="D79" s="94"/>
      <c r="E79" s="24"/>
      <c r="F79" s="24"/>
      <c r="G79" s="24"/>
      <c r="H79" s="24"/>
    </row>
    <row r="80" spans="1:24" ht="30" customHeight="1" thickBot="1" x14ac:dyDescent="0.6">
      <c r="A80" s="119" t="s">
        <v>16</v>
      </c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1"/>
      <c r="W80" s="3">
        <f>W23+W46+W54+W67+W77+W34</f>
        <v>52</v>
      </c>
      <c r="X80" s="3">
        <f>X23+X46+X54+X67+X77+X34</f>
        <v>1248</v>
      </c>
    </row>
    <row r="81" spans="3:4" ht="30" customHeight="1" x14ac:dyDescent="0.3">
      <c r="C81" s="6"/>
      <c r="D81" s="6"/>
    </row>
    <row r="82" spans="3:4" ht="30" customHeight="1" x14ac:dyDescent="0.3">
      <c r="C82" s="6"/>
      <c r="D82" s="6"/>
    </row>
    <row r="83" spans="3:4" ht="30" customHeight="1" x14ac:dyDescent="0.3">
      <c r="C83" s="6"/>
      <c r="D83" s="6"/>
    </row>
    <row r="84" spans="3:4" ht="30" customHeight="1" x14ac:dyDescent="0.3">
      <c r="C84" s="6"/>
      <c r="D84" s="6"/>
    </row>
    <row r="85" spans="3:4" ht="30" customHeight="1" x14ac:dyDescent="0.3">
      <c r="C85" s="6"/>
      <c r="D85" s="6"/>
    </row>
    <row r="86" spans="3:4" ht="30" customHeight="1" x14ac:dyDescent="0.3">
      <c r="C86" s="6"/>
      <c r="D86" s="6"/>
    </row>
    <row r="87" spans="3:4" ht="30" customHeight="1" x14ac:dyDescent="0.3">
      <c r="C87" s="6"/>
      <c r="D87" s="6"/>
    </row>
    <row r="88" spans="3:4" ht="30" customHeight="1" x14ac:dyDescent="0.3">
      <c r="C88" s="6"/>
      <c r="D88" s="6"/>
    </row>
    <row r="89" spans="3:4" ht="30" customHeight="1" x14ac:dyDescent="0.3">
      <c r="C89" s="6"/>
      <c r="D89" s="6"/>
    </row>
    <row r="90" spans="3:4" ht="30" customHeight="1" x14ac:dyDescent="0.3">
      <c r="C90" s="6"/>
      <c r="D90" s="6"/>
    </row>
    <row r="91" spans="3:4" ht="30" customHeight="1" x14ac:dyDescent="0.3">
      <c r="C91" s="6"/>
      <c r="D91" s="6"/>
    </row>
    <row r="92" spans="3:4" ht="30" customHeight="1" x14ac:dyDescent="0.3">
      <c r="C92" s="6"/>
      <c r="D92" s="6"/>
    </row>
    <row r="93" spans="3:4" ht="30" customHeight="1" x14ac:dyDescent="0.3">
      <c r="C93" s="6"/>
      <c r="D93" s="6"/>
    </row>
    <row r="94" spans="3:4" ht="30" customHeight="1" x14ac:dyDescent="0.3">
      <c r="C94" s="6"/>
      <c r="D94" s="6"/>
    </row>
    <row r="95" spans="3:4" ht="30" customHeight="1" x14ac:dyDescent="0.3">
      <c r="C95" s="6"/>
      <c r="D95" s="6"/>
    </row>
    <row r="96" spans="3:4" ht="30" customHeight="1" x14ac:dyDescent="0.3">
      <c r="C96" s="6"/>
      <c r="D96" s="6"/>
    </row>
    <row r="97" spans="3:4" ht="30" customHeight="1" x14ac:dyDescent="0.3">
      <c r="C97" s="6"/>
      <c r="D97" s="6"/>
    </row>
    <row r="98" spans="3:4" ht="30" customHeight="1" x14ac:dyDescent="0.3">
      <c r="C98" s="6"/>
      <c r="D98" s="6"/>
    </row>
    <row r="99" spans="3:4" ht="30" customHeight="1" x14ac:dyDescent="0.3">
      <c r="C99" s="6"/>
      <c r="D99" s="6"/>
    </row>
  </sheetData>
  <mergeCells count="35">
    <mergeCell ref="C38:C45"/>
    <mergeCell ref="C8:C22"/>
    <mergeCell ref="D8:D22"/>
    <mergeCell ref="E8:E22"/>
    <mergeCell ref="A1:X1"/>
    <mergeCell ref="A2:X2"/>
    <mergeCell ref="A3:X3"/>
    <mergeCell ref="A4:X4"/>
    <mergeCell ref="A7:B7"/>
    <mergeCell ref="A34:V34"/>
    <mergeCell ref="E26:E33"/>
    <mergeCell ref="D26:D33"/>
    <mergeCell ref="C26:C33"/>
    <mergeCell ref="A48:B48"/>
    <mergeCell ref="A23:V23"/>
    <mergeCell ref="A80:V80"/>
    <mergeCell ref="A25:B25"/>
    <mergeCell ref="A37:B37"/>
    <mergeCell ref="E49:E50"/>
    <mergeCell ref="A54:V54"/>
    <mergeCell ref="E38:E44"/>
    <mergeCell ref="A46:V46"/>
    <mergeCell ref="D38:D45"/>
    <mergeCell ref="C49:C53"/>
    <mergeCell ref="D49:D53"/>
    <mergeCell ref="A57:B57"/>
    <mergeCell ref="C58:C66"/>
    <mergeCell ref="D58:D66"/>
    <mergeCell ref="A77:V77"/>
    <mergeCell ref="A67:V67"/>
    <mergeCell ref="E58:E64"/>
    <mergeCell ref="A70:B70"/>
    <mergeCell ref="C71:C76"/>
    <mergeCell ref="D71:D76"/>
    <mergeCell ref="E71:E76"/>
  </mergeCells>
  <pageMargins left="0.25" right="0.25" top="0.75" bottom="0.75" header="0.3" footer="0.3"/>
  <pageSetup paperSize="9" scale="4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 codeName="Sheet6">
    <tabColor rgb="FFFFFF00"/>
    <pageSetUpPr fitToPage="1"/>
  </sheetPr>
  <dimension ref="A1:M41"/>
  <sheetViews>
    <sheetView tabSelected="1" topLeftCell="A22" zoomScale="60" zoomScaleNormal="60" workbookViewId="0">
      <selection activeCell="G26" sqref="G26:G35"/>
    </sheetView>
  </sheetViews>
  <sheetFormatPr defaultColWidth="9.109375" defaultRowHeight="18" x14ac:dyDescent="0.35"/>
  <cols>
    <col min="1" max="1" width="10.44140625" style="6" customWidth="1"/>
    <col min="2" max="2" width="50.44140625" style="6" customWidth="1"/>
    <col min="3" max="3" width="89" style="6" customWidth="1"/>
    <col min="4" max="4" width="31.5546875" style="6" customWidth="1"/>
    <col min="5" max="6" width="13.5546875" style="6" customWidth="1"/>
    <col min="7" max="7" width="15" style="6" bestFit="1" customWidth="1"/>
    <col min="8" max="8" width="26.88671875" style="6" bestFit="1" customWidth="1"/>
    <col min="9" max="9" width="9.109375" style="45"/>
    <col min="10" max="10" width="11.33203125" style="45" customWidth="1"/>
    <col min="11" max="11" width="9.109375" style="46"/>
    <col min="12" max="12" width="6.44140625" style="46" customWidth="1"/>
    <col min="13" max="13" width="9.109375" style="45"/>
  </cols>
  <sheetData>
    <row r="1" spans="1:13" s="1" customFormat="1" ht="34.5" customHeight="1" thickBot="1" x14ac:dyDescent="0.35">
      <c r="A1" s="129" t="s">
        <v>87</v>
      </c>
      <c r="B1" s="130"/>
      <c r="C1" s="130"/>
      <c r="D1" s="130"/>
      <c r="E1" s="130"/>
      <c r="F1" s="130"/>
      <c r="G1" s="130"/>
      <c r="H1" s="134"/>
      <c r="I1" s="47"/>
      <c r="J1" s="47"/>
      <c r="K1" s="47"/>
      <c r="L1" s="47"/>
      <c r="M1" s="47"/>
    </row>
    <row r="2" spans="1:13" s="1" customFormat="1" ht="34.5" customHeight="1" thickBot="1" x14ac:dyDescent="0.35">
      <c r="A2" s="131" t="s">
        <v>18</v>
      </c>
      <c r="B2" s="132"/>
      <c r="C2" s="132"/>
      <c r="D2" s="132"/>
      <c r="E2" s="132"/>
      <c r="F2" s="132"/>
      <c r="G2" s="132"/>
      <c r="H2" s="133"/>
      <c r="I2" s="47"/>
      <c r="J2" s="47"/>
      <c r="K2" s="47"/>
      <c r="L2" s="47"/>
      <c r="M2" s="47"/>
    </row>
    <row r="3" spans="1:13" s="1" customFormat="1" ht="34.5" customHeight="1" thickBot="1" x14ac:dyDescent="0.35">
      <c r="A3" s="137" t="s">
        <v>30</v>
      </c>
      <c r="B3" s="138"/>
      <c r="C3" s="138"/>
      <c r="D3" s="138"/>
      <c r="E3" s="138"/>
      <c r="F3" s="138"/>
      <c r="G3" s="138"/>
      <c r="H3" s="139"/>
      <c r="I3" s="47"/>
      <c r="J3" s="47"/>
      <c r="K3" s="47"/>
      <c r="L3" s="47"/>
      <c r="M3" s="47"/>
    </row>
    <row r="4" spans="1:13" s="1" customFormat="1" ht="27.75" customHeight="1" thickBot="1" x14ac:dyDescent="0.35">
      <c r="A4" s="10" t="s">
        <v>6</v>
      </c>
      <c r="B4" s="11" t="s">
        <v>1</v>
      </c>
      <c r="C4" s="10" t="s">
        <v>2</v>
      </c>
      <c r="D4" s="10" t="s">
        <v>33</v>
      </c>
      <c r="E4" s="10" t="s">
        <v>4</v>
      </c>
      <c r="F4" s="10" t="s">
        <v>7</v>
      </c>
      <c r="G4" s="10" t="s">
        <v>8</v>
      </c>
      <c r="H4" s="10" t="s">
        <v>9</v>
      </c>
      <c r="I4" s="43"/>
      <c r="J4" s="47"/>
      <c r="K4" s="47"/>
      <c r="L4" s="47"/>
      <c r="M4" s="47"/>
    </row>
    <row r="5" spans="1:13" ht="27.75" customHeight="1" x14ac:dyDescent="0.35">
      <c r="A5" s="31">
        <v>1</v>
      </c>
      <c r="B5" s="32">
        <v>730790</v>
      </c>
      <c r="C5" s="32" t="s">
        <v>81</v>
      </c>
      <c r="D5" s="32" t="s">
        <v>35</v>
      </c>
      <c r="E5" s="32">
        <v>222</v>
      </c>
      <c r="F5" s="32">
        <v>5328</v>
      </c>
      <c r="G5" s="35">
        <v>7</v>
      </c>
      <c r="H5" s="33">
        <f>F5*G5</f>
        <v>37296</v>
      </c>
      <c r="I5" s="43"/>
      <c r="J5" s="43"/>
      <c r="K5" s="43"/>
      <c r="L5" s="44"/>
    </row>
    <row r="6" spans="1:13" ht="27.75" customHeight="1" x14ac:dyDescent="0.35">
      <c r="A6" s="31">
        <v>2</v>
      </c>
      <c r="B6" s="32">
        <v>732304</v>
      </c>
      <c r="C6" s="32" t="s">
        <v>53</v>
      </c>
      <c r="D6" s="32" t="s">
        <v>35</v>
      </c>
      <c r="E6" s="32">
        <v>44</v>
      </c>
      <c r="F6" s="32">
        <v>1062</v>
      </c>
      <c r="G6" s="35">
        <v>7</v>
      </c>
      <c r="H6" s="33">
        <f t="shared" ref="H6:H8" si="0">F6*G6</f>
        <v>7434</v>
      </c>
      <c r="I6" s="43"/>
      <c r="J6" s="43"/>
      <c r="K6" s="43"/>
      <c r="L6" s="44"/>
    </row>
    <row r="7" spans="1:13" ht="27.75" customHeight="1" x14ac:dyDescent="0.35">
      <c r="A7" s="31">
        <v>3</v>
      </c>
      <c r="B7" s="32" t="s">
        <v>82</v>
      </c>
      <c r="C7" s="32" t="s">
        <v>55</v>
      </c>
      <c r="D7" s="32" t="s">
        <v>35</v>
      </c>
      <c r="E7" s="32">
        <v>63</v>
      </c>
      <c r="F7" s="32">
        <f>1428+72</f>
        <v>1500</v>
      </c>
      <c r="G7" s="35">
        <v>7</v>
      </c>
      <c r="H7" s="33">
        <f t="shared" si="0"/>
        <v>10500</v>
      </c>
      <c r="I7" s="43"/>
      <c r="J7" s="43"/>
      <c r="K7" s="43"/>
      <c r="L7" s="44"/>
    </row>
    <row r="8" spans="1:13" ht="27.75" customHeight="1" x14ac:dyDescent="0.35">
      <c r="A8" s="31">
        <v>4</v>
      </c>
      <c r="B8" s="32">
        <v>732569</v>
      </c>
      <c r="C8" s="32" t="s">
        <v>56</v>
      </c>
      <c r="D8" s="32" t="s">
        <v>35</v>
      </c>
      <c r="E8" s="32">
        <v>84</v>
      </c>
      <c r="F8" s="32">
        <v>2016</v>
      </c>
      <c r="G8" s="35">
        <v>7</v>
      </c>
      <c r="H8" s="33">
        <f t="shared" si="0"/>
        <v>14112</v>
      </c>
      <c r="I8" s="43"/>
      <c r="J8" s="43"/>
      <c r="K8" s="43"/>
      <c r="L8" s="44"/>
    </row>
    <row r="9" spans="1:13" ht="27.75" customHeight="1" x14ac:dyDescent="0.35">
      <c r="A9" s="31">
        <v>5</v>
      </c>
      <c r="B9" s="32">
        <v>730869</v>
      </c>
      <c r="C9" s="32" t="s">
        <v>60</v>
      </c>
      <c r="D9" s="32" t="s">
        <v>35</v>
      </c>
      <c r="E9" s="32">
        <v>9</v>
      </c>
      <c r="F9" s="36">
        <v>216</v>
      </c>
      <c r="G9" s="35">
        <v>7</v>
      </c>
      <c r="H9" s="33">
        <f>F9*G9</f>
        <v>1512</v>
      </c>
      <c r="I9" s="43"/>
      <c r="J9" s="43"/>
      <c r="K9" s="43"/>
      <c r="L9" s="44"/>
    </row>
    <row r="10" spans="1:13" ht="27.75" customHeight="1" x14ac:dyDescent="0.35">
      <c r="A10" s="31">
        <v>6</v>
      </c>
      <c r="B10" s="32">
        <v>752065</v>
      </c>
      <c r="C10" s="32" t="s">
        <v>49</v>
      </c>
      <c r="D10" s="32" t="s">
        <v>35</v>
      </c>
      <c r="E10" s="32">
        <v>8</v>
      </c>
      <c r="F10" s="36">
        <v>192</v>
      </c>
      <c r="G10" s="35">
        <v>7</v>
      </c>
      <c r="H10" s="33">
        <f>F10*G10</f>
        <v>1344</v>
      </c>
      <c r="I10" s="43"/>
      <c r="J10" s="43"/>
      <c r="K10" s="43"/>
      <c r="L10" s="43"/>
    </row>
    <row r="11" spans="1:13" ht="27.75" customHeight="1" x14ac:dyDescent="0.35">
      <c r="A11" s="31">
        <v>7</v>
      </c>
      <c r="B11" s="32">
        <v>730390</v>
      </c>
      <c r="C11" s="32" t="s">
        <v>62</v>
      </c>
      <c r="D11" s="32" t="s">
        <v>35</v>
      </c>
      <c r="E11" s="32">
        <v>4</v>
      </c>
      <c r="F11" s="36">
        <v>96</v>
      </c>
      <c r="G11" s="35">
        <v>7</v>
      </c>
      <c r="H11" s="33">
        <f t="shared" ref="H11:H12" si="1">F11*G11</f>
        <v>672</v>
      </c>
      <c r="I11" s="43"/>
      <c r="J11" s="43"/>
      <c r="K11" s="43"/>
      <c r="L11" s="43"/>
    </row>
    <row r="12" spans="1:13" ht="27.75" customHeight="1" x14ac:dyDescent="0.35">
      <c r="A12" s="31">
        <v>8</v>
      </c>
      <c r="B12" s="32">
        <v>795756</v>
      </c>
      <c r="C12" s="32" t="s">
        <v>63</v>
      </c>
      <c r="D12" s="32" t="s">
        <v>35</v>
      </c>
      <c r="E12" s="32">
        <v>11</v>
      </c>
      <c r="F12" s="36">
        <v>259</v>
      </c>
      <c r="G12" s="35">
        <v>7</v>
      </c>
      <c r="H12" s="33">
        <f t="shared" si="1"/>
        <v>1813</v>
      </c>
      <c r="I12" s="43"/>
      <c r="J12" s="43"/>
      <c r="K12" s="43"/>
      <c r="L12" s="43"/>
    </row>
    <row r="13" spans="1:13" ht="27.75" customHeight="1" x14ac:dyDescent="0.35">
      <c r="A13" s="31">
        <v>9</v>
      </c>
      <c r="B13" s="32">
        <v>811868</v>
      </c>
      <c r="C13" s="32" t="s">
        <v>83</v>
      </c>
      <c r="D13" s="32" t="s">
        <v>35</v>
      </c>
      <c r="E13" s="32">
        <v>19</v>
      </c>
      <c r="F13" s="36">
        <v>456</v>
      </c>
      <c r="G13" s="35">
        <v>7</v>
      </c>
      <c r="H13" s="33">
        <f t="shared" ref="H13:H22" si="2">F13*G13</f>
        <v>3192</v>
      </c>
      <c r="I13" s="43"/>
      <c r="J13" s="43"/>
      <c r="K13" s="43"/>
      <c r="L13" s="43"/>
    </row>
    <row r="14" spans="1:13" ht="27.75" customHeight="1" x14ac:dyDescent="0.35">
      <c r="A14" s="31">
        <v>10</v>
      </c>
      <c r="B14" s="32">
        <v>525809</v>
      </c>
      <c r="C14" s="32" t="s">
        <v>64</v>
      </c>
      <c r="D14" s="32" t="s">
        <v>35</v>
      </c>
      <c r="E14" s="32">
        <v>5</v>
      </c>
      <c r="F14" s="36">
        <f>E14*24</f>
        <v>120</v>
      </c>
      <c r="G14" s="35">
        <v>7</v>
      </c>
      <c r="H14" s="33">
        <f t="shared" si="2"/>
        <v>840</v>
      </c>
      <c r="I14" s="43"/>
      <c r="J14" s="43"/>
      <c r="K14" s="43"/>
      <c r="L14" s="43"/>
    </row>
    <row r="15" spans="1:13" ht="27.75" customHeight="1" x14ac:dyDescent="0.35">
      <c r="A15" s="31">
        <v>11</v>
      </c>
      <c r="B15" s="32">
        <v>746664</v>
      </c>
      <c r="C15" s="32" t="s">
        <v>38</v>
      </c>
      <c r="D15" s="32" t="s">
        <v>35</v>
      </c>
      <c r="E15" s="32">
        <v>49</v>
      </c>
      <c r="F15" s="36">
        <v>882</v>
      </c>
      <c r="G15" s="35">
        <v>7</v>
      </c>
      <c r="H15" s="33">
        <f t="shared" si="2"/>
        <v>6174</v>
      </c>
      <c r="I15" s="43"/>
      <c r="J15" s="43"/>
      <c r="K15" s="43"/>
      <c r="L15" s="43"/>
    </row>
    <row r="16" spans="1:13" ht="27.75" customHeight="1" x14ac:dyDescent="0.35">
      <c r="A16" s="31">
        <v>12</v>
      </c>
      <c r="B16" s="32">
        <v>810690</v>
      </c>
      <c r="C16" s="32" t="s">
        <v>48</v>
      </c>
      <c r="D16" s="32" t="s">
        <v>35</v>
      </c>
      <c r="E16" s="32">
        <v>14</v>
      </c>
      <c r="F16" s="36">
        <f t="shared" ref="F16:F21" si="3">E16*24</f>
        <v>336</v>
      </c>
      <c r="G16" s="35">
        <v>7</v>
      </c>
      <c r="H16" s="33">
        <f t="shared" si="2"/>
        <v>2352</v>
      </c>
      <c r="I16" s="43"/>
      <c r="J16" s="43"/>
      <c r="K16" s="43"/>
      <c r="L16" s="43"/>
    </row>
    <row r="17" spans="1:13" ht="27.75" customHeight="1" x14ac:dyDescent="0.35">
      <c r="A17" s="31">
        <v>13</v>
      </c>
      <c r="B17" s="32">
        <v>81069002</v>
      </c>
      <c r="C17" s="32" t="s">
        <v>51</v>
      </c>
      <c r="D17" s="32" t="s">
        <v>35</v>
      </c>
      <c r="E17" s="32">
        <v>9</v>
      </c>
      <c r="F17" s="36">
        <f t="shared" si="3"/>
        <v>216</v>
      </c>
      <c r="G17" s="35">
        <v>7</v>
      </c>
      <c r="H17" s="33">
        <f t="shared" si="2"/>
        <v>1512</v>
      </c>
      <c r="I17" s="43"/>
      <c r="J17" s="43"/>
      <c r="K17" s="43"/>
      <c r="L17" s="43"/>
    </row>
    <row r="18" spans="1:13" ht="27.75" customHeight="1" x14ac:dyDescent="0.35">
      <c r="A18" s="31">
        <v>14</v>
      </c>
      <c r="B18" s="32">
        <v>846639</v>
      </c>
      <c r="C18" s="32" t="s">
        <v>84</v>
      </c>
      <c r="D18" s="32" t="s">
        <v>35</v>
      </c>
      <c r="E18" s="32">
        <v>5</v>
      </c>
      <c r="F18" s="36">
        <f t="shared" ref="F18" si="4">E18*24</f>
        <v>120</v>
      </c>
      <c r="G18" s="35">
        <v>7</v>
      </c>
      <c r="H18" s="33">
        <f t="shared" si="2"/>
        <v>840</v>
      </c>
      <c r="I18" s="43"/>
      <c r="J18" s="43"/>
      <c r="K18" s="43"/>
      <c r="L18" s="43"/>
    </row>
    <row r="19" spans="1:13" ht="27.75" customHeight="1" x14ac:dyDescent="0.35">
      <c r="A19" s="31">
        <v>15</v>
      </c>
      <c r="B19" s="32">
        <v>80963100</v>
      </c>
      <c r="C19" s="32" t="s">
        <v>52</v>
      </c>
      <c r="D19" s="32" t="s">
        <v>35</v>
      </c>
      <c r="E19" s="32">
        <v>5</v>
      </c>
      <c r="F19" s="36">
        <f>E19*24</f>
        <v>120</v>
      </c>
      <c r="G19" s="35">
        <v>7</v>
      </c>
      <c r="H19" s="33">
        <f t="shared" si="2"/>
        <v>840</v>
      </c>
      <c r="I19" s="43"/>
      <c r="J19" s="43"/>
      <c r="K19" s="43"/>
      <c r="L19" s="43"/>
    </row>
    <row r="20" spans="1:13" ht="27.75" customHeight="1" x14ac:dyDescent="0.35">
      <c r="A20" s="31">
        <v>16</v>
      </c>
      <c r="B20" s="32">
        <v>809631</v>
      </c>
      <c r="C20" s="32" t="s">
        <v>85</v>
      </c>
      <c r="D20" s="32" t="s">
        <v>35</v>
      </c>
      <c r="E20" s="32">
        <v>9</v>
      </c>
      <c r="F20" s="36">
        <f t="shared" si="3"/>
        <v>216</v>
      </c>
      <c r="G20" s="35">
        <v>7</v>
      </c>
      <c r="H20" s="33">
        <f t="shared" si="2"/>
        <v>1512</v>
      </c>
      <c r="I20" s="43"/>
      <c r="J20" s="43"/>
      <c r="K20" s="43"/>
      <c r="L20" s="43"/>
    </row>
    <row r="21" spans="1:13" ht="27.75" customHeight="1" x14ac:dyDescent="0.35">
      <c r="A21" s="31">
        <v>17</v>
      </c>
      <c r="B21" s="32">
        <v>805284</v>
      </c>
      <c r="C21" s="32" t="s">
        <v>80</v>
      </c>
      <c r="D21" s="32" t="s">
        <v>35</v>
      </c>
      <c r="E21" s="32">
        <v>6</v>
      </c>
      <c r="F21" s="36">
        <f t="shared" si="3"/>
        <v>144</v>
      </c>
      <c r="G21" s="35">
        <v>7</v>
      </c>
      <c r="H21" s="33">
        <f t="shared" si="2"/>
        <v>1008</v>
      </c>
      <c r="I21" s="43"/>
      <c r="J21" s="43"/>
      <c r="K21" s="43"/>
      <c r="L21" s="43"/>
    </row>
    <row r="22" spans="1:13" ht="27.75" customHeight="1" thickBot="1" x14ac:dyDescent="0.4">
      <c r="A22" s="31">
        <v>18</v>
      </c>
      <c r="B22" s="32">
        <v>813717</v>
      </c>
      <c r="C22" s="32" t="s">
        <v>79</v>
      </c>
      <c r="D22" s="32" t="s">
        <v>35</v>
      </c>
      <c r="E22" s="32">
        <v>32</v>
      </c>
      <c r="F22" s="36">
        <v>766</v>
      </c>
      <c r="G22" s="35">
        <v>7</v>
      </c>
      <c r="H22" s="33">
        <f t="shared" si="2"/>
        <v>5362</v>
      </c>
      <c r="I22" s="43"/>
      <c r="J22" s="43"/>
      <c r="K22" s="43"/>
      <c r="L22" s="43"/>
    </row>
    <row r="23" spans="1:13" ht="27.75" customHeight="1" thickBot="1" x14ac:dyDescent="0.4">
      <c r="A23" s="135" t="s">
        <v>17</v>
      </c>
      <c r="B23" s="136"/>
      <c r="C23" s="136"/>
      <c r="D23" s="87"/>
      <c r="E23" s="34">
        <f>SUM(E5:E22)</f>
        <v>598</v>
      </c>
      <c r="F23" s="34">
        <f>SUM(F5:F22)</f>
        <v>14045</v>
      </c>
      <c r="G23" s="40"/>
      <c r="H23" s="41">
        <f>SUM(H5:H22)</f>
        <v>98315</v>
      </c>
      <c r="L23" s="43"/>
    </row>
    <row r="24" spans="1:13" s="1" customFormat="1" ht="34.5" customHeight="1" thickBot="1" x14ac:dyDescent="0.35">
      <c r="A24" s="137" t="s">
        <v>34</v>
      </c>
      <c r="B24" s="138"/>
      <c r="C24" s="138"/>
      <c r="D24" s="138"/>
      <c r="E24" s="138"/>
      <c r="F24" s="138"/>
      <c r="G24" s="138"/>
      <c r="H24" s="139"/>
      <c r="I24" s="47"/>
      <c r="J24" s="47"/>
      <c r="K24" s="47"/>
      <c r="L24" s="47"/>
      <c r="M24" s="47"/>
    </row>
    <row r="25" spans="1:13" s="1" customFormat="1" ht="29.25" customHeight="1" thickBot="1" x14ac:dyDescent="0.35">
      <c r="A25" s="10" t="s">
        <v>6</v>
      </c>
      <c r="B25" s="11" t="s">
        <v>1</v>
      </c>
      <c r="C25" s="10" t="s">
        <v>2</v>
      </c>
      <c r="D25" s="10" t="s">
        <v>33</v>
      </c>
      <c r="E25" s="10" t="s">
        <v>4</v>
      </c>
      <c r="F25" s="10" t="s">
        <v>7</v>
      </c>
      <c r="G25" s="10" t="s">
        <v>8</v>
      </c>
      <c r="H25" s="10" t="s">
        <v>9</v>
      </c>
      <c r="I25" s="43"/>
      <c r="J25" s="47"/>
      <c r="K25" s="47"/>
      <c r="L25" s="47"/>
      <c r="M25" s="47"/>
    </row>
    <row r="26" spans="1:13" ht="29.25" customHeight="1" x14ac:dyDescent="0.35">
      <c r="A26" s="31">
        <v>19</v>
      </c>
      <c r="B26" s="32">
        <v>817015</v>
      </c>
      <c r="C26" s="32" t="s">
        <v>69</v>
      </c>
      <c r="D26" s="32" t="s">
        <v>35</v>
      </c>
      <c r="E26" s="32">
        <v>42</v>
      </c>
      <c r="F26" s="32">
        <f>E26*24</f>
        <v>1008</v>
      </c>
      <c r="G26" s="35">
        <v>6</v>
      </c>
      <c r="H26" s="33">
        <f>F26*G26</f>
        <v>6048</v>
      </c>
      <c r="I26" s="43"/>
      <c r="J26" s="43"/>
      <c r="K26" s="43"/>
      <c r="L26" s="44"/>
    </row>
    <row r="27" spans="1:13" ht="29.25" customHeight="1" x14ac:dyDescent="0.35">
      <c r="A27" s="31">
        <v>20</v>
      </c>
      <c r="B27" s="32">
        <v>732304</v>
      </c>
      <c r="C27" s="32" t="s">
        <v>72</v>
      </c>
      <c r="D27" s="32" t="s">
        <v>35</v>
      </c>
      <c r="E27" s="32">
        <v>3</v>
      </c>
      <c r="F27" s="32">
        <f>E27*24</f>
        <v>72</v>
      </c>
      <c r="G27" s="35">
        <v>6</v>
      </c>
      <c r="H27" s="33">
        <f t="shared" ref="H27:H32" si="5">F27*G27</f>
        <v>432</v>
      </c>
      <c r="I27" s="43"/>
      <c r="J27" s="43"/>
      <c r="K27" s="43"/>
      <c r="L27" s="44"/>
    </row>
    <row r="28" spans="1:13" ht="27.75" customHeight="1" x14ac:dyDescent="0.35">
      <c r="A28" s="31">
        <v>21</v>
      </c>
      <c r="B28" s="32">
        <v>732569</v>
      </c>
      <c r="C28" s="32" t="s">
        <v>56</v>
      </c>
      <c r="D28" s="32" t="s">
        <v>35</v>
      </c>
      <c r="E28" s="32">
        <v>5</v>
      </c>
      <c r="F28" s="32">
        <f t="shared" ref="F28:F35" si="6">E28*24</f>
        <v>120</v>
      </c>
      <c r="G28" s="35">
        <v>6</v>
      </c>
      <c r="H28" s="33">
        <f t="shared" si="5"/>
        <v>720</v>
      </c>
      <c r="I28" s="43"/>
      <c r="J28" s="43"/>
      <c r="K28" s="43"/>
      <c r="L28" s="44"/>
    </row>
    <row r="29" spans="1:13" ht="29.25" customHeight="1" x14ac:dyDescent="0.35">
      <c r="A29" s="31">
        <v>22</v>
      </c>
      <c r="B29" s="32">
        <v>730790</v>
      </c>
      <c r="C29" s="32" t="s">
        <v>81</v>
      </c>
      <c r="D29" s="32" t="s">
        <v>35</v>
      </c>
      <c r="E29" s="32">
        <v>5</v>
      </c>
      <c r="F29" s="32">
        <f t="shared" si="6"/>
        <v>120</v>
      </c>
      <c r="G29" s="35">
        <v>6</v>
      </c>
      <c r="H29" s="33">
        <f t="shared" si="5"/>
        <v>720</v>
      </c>
      <c r="I29" s="43"/>
      <c r="J29" s="43"/>
      <c r="K29" s="43"/>
      <c r="L29" s="44"/>
    </row>
    <row r="30" spans="1:13" ht="29.25" customHeight="1" x14ac:dyDescent="0.35">
      <c r="A30" s="31">
        <v>23</v>
      </c>
      <c r="B30" s="32">
        <v>811868</v>
      </c>
      <c r="C30" s="32" t="s">
        <v>83</v>
      </c>
      <c r="D30" s="32" t="s">
        <v>35</v>
      </c>
      <c r="E30" s="32">
        <v>5</v>
      </c>
      <c r="F30" s="32">
        <f t="shared" si="6"/>
        <v>120</v>
      </c>
      <c r="G30" s="35">
        <v>6</v>
      </c>
      <c r="H30" s="33">
        <f t="shared" si="5"/>
        <v>720</v>
      </c>
      <c r="I30" s="43"/>
      <c r="J30" s="43"/>
      <c r="K30" s="43"/>
      <c r="L30" s="44"/>
    </row>
    <row r="31" spans="1:13" ht="29.25" customHeight="1" x14ac:dyDescent="0.35">
      <c r="A31" s="31">
        <v>24</v>
      </c>
      <c r="B31" s="32">
        <v>805284</v>
      </c>
      <c r="C31" s="32" t="s">
        <v>80</v>
      </c>
      <c r="D31" s="32" t="s">
        <v>35</v>
      </c>
      <c r="E31" s="32">
        <v>12</v>
      </c>
      <c r="F31" s="32">
        <v>287</v>
      </c>
      <c r="G31" s="35">
        <v>6</v>
      </c>
      <c r="H31" s="33">
        <f t="shared" si="5"/>
        <v>1722</v>
      </c>
      <c r="I31" s="43"/>
      <c r="J31" s="43"/>
      <c r="K31" s="43"/>
      <c r="L31" s="44"/>
    </row>
    <row r="32" spans="1:13" ht="29.25" customHeight="1" x14ac:dyDescent="0.35">
      <c r="A32" s="31">
        <v>25</v>
      </c>
      <c r="B32" s="32">
        <v>809631</v>
      </c>
      <c r="C32" s="32" t="s">
        <v>85</v>
      </c>
      <c r="D32" s="32" t="s">
        <v>35</v>
      </c>
      <c r="E32" s="32">
        <v>1</v>
      </c>
      <c r="F32" s="32">
        <f t="shared" si="6"/>
        <v>24</v>
      </c>
      <c r="G32" s="35">
        <v>6</v>
      </c>
      <c r="H32" s="33">
        <f t="shared" si="5"/>
        <v>144</v>
      </c>
      <c r="I32" s="43"/>
      <c r="J32" s="43"/>
      <c r="K32" s="43"/>
      <c r="L32" s="44"/>
    </row>
    <row r="33" spans="1:12" ht="29.25" customHeight="1" x14ac:dyDescent="0.35">
      <c r="A33" s="31">
        <v>26</v>
      </c>
      <c r="B33" s="32">
        <v>846639</v>
      </c>
      <c r="C33" s="32" t="s">
        <v>84</v>
      </c>
      <c r="D33" s="32" t="s">
        <v>35</v>
      </c>
      <c r="E33" s="32">
        <v>6</v>
      </c>
      <c r="F33" s="32">
        <f t="shared" si="6"/>
        <v>144</v>
      </c>
      <c r="G33" s="35">
        <v>6</v>
      </c>
      <c r="H33" s="33">
        <f t="shared" ref="H33:H35" si="7">F33*G33</f>
        <v>864</v>
      </c>
      <c r="I33" s="43"/>
      <c r="J33" s="43"/>
      <c r="K33" s="43"/>
      <c r="L33" s="44"/>
    </row>
    <row r="34" spans="1:12" ht="29.25" customHeight="1" x14ac:dyDescent="0.35">
      <c r="A34" s="31">
        <v>27</v>
      </c>
      <c r="B34" s="32">
        <v>746664</v>
      </c>
      <c r="C34" s="32" t="s">
        <v>38</v>
      </c>
      <c r="D34" s="32" t="s">
        <v>35</v>
      </c>
      <c r="E34" s="32">
        <v>1</v>
      </c>
      <c r="F34" s="32">
        <v>18</v>
      </c>
      <c r="G34" s="35">
        <v>6</v>
      </c>
      <c r="H34" s="33">
        <f t="shared" si="7"/>
        <v>108</v>
      </c>
      <c r="I34" s="43"/>
      <c r="J34" s="43"/>
      <c r="K34" s="43"/>
      <c r="L34" s="44"/>
    </row>
    <row r="35" spans="1:12" ht="29.25" customHeight="1" thickBot="1" x14ac:dyDescent="0.4">
      <c r="A35" s="31">
        <v>28</v>
      </c>
      <c r="B35" s="32">
        <v>810690</v>
      </c>
      <c r="C35" s="32" t="s">
        <v>48</v>
      </c>
      <c r="D35" s="32" t="s">
        <v>35</v>
      </c>
      <c r="E35" s="32">
        <v>1</v>
      </c>
      <c r="F35" s="32">
        <f t="shared" si="6"/>
        <v>24</v>
      </c>
      <c r="G35" s="35">
        <v>6</v>
      </c>
      <c r="H35" s="33">
        <f t="shared" si="7"/>
        <v>144</v>
      </c>
      <c r="I35" s="43"/>
      <c r="J35" s="43"/>
      <c r="K35" s="43"/>
      <c r="L35" s="44"/>
    </row>
    <row r="36" spans="1:12" ht="29.25" customHeight="1" thickBot="1" x14ac:dyDescent="0.4">
      <c r="A36" s="135" t="s">
        <v>17</v>
      </c>
      <c r="B36" s="136"/>
      <c r="C36" s="136"/>
      <c r="D36" s="87"/>
      <c r="E36" s="34">
        <f>SUM(E26:E35)</f>
        <v>81</v>
      </c>
      <c r="F36" s="34">
        <f>SUM(F26:F35)</f>
        <v>1937</v>
      </c>
      <c r="G36" s="40"/>
      <c r="H36" s="41">
        <f>SUM(H26:H35)</f>
        <v>11622</v>
      </c>
    </row>
    <row r="37" spans="1:12" ht="27.6" x14ac:dyDescent="0.35">
      <c r="A37" s="16"/>
      <c r="B37" s="16"/>
      <c r="C37" s="16"/>
      <c r="D37" s="16"/>
      <c r="E37" s="16"/>
      <c r="F37" s="16"/>
      <c r="G37" s="16"/>
      <c r="H37" s="17"/>
    </row>
    <row r="38" spans="1:12" ht="42.75" hidden="1" customHeight="1" thickBot="1" x14ac:dyDescent="0.4">
      <c r="A38" s="129" t="s">
        <v>10</v>
      </c>
      <c r="B38" s="130"/>
      <c r="C38" s="130"/>
      <c r="D38" s="86"/>
      <c r="E38" s="12">
        <f>E23+E36</f>
        <v>679</v>
      </c>
      <c r="F38" s="12">
        <f>F23+F36</f>
        <v>15982</v>
      </c>
      <c r="G38" s="12"/>
      <c r="H38" s="13">
        <f>H36+H23</f>
        <v>109937</v>
      </c>
      <c r="L38" s="37">
        <f>SUM(L5:L37)</f>
        <v>0</v>
      </c>
    </row>
    <row r="39" spans="1:12" x14ac:dyDescent="0.35">
      <c r="K39" s="45"/>
      <c r="L39" s="45"/>
    </row>
    <row r="40" spans="1:12" x14ac:dyDescent="0.35">
      <c r="K40" s="45"/>
      <c r="L40" s="45"/>
    </row>
    <row r="41" spans="1:12" s="45" customFormat="1" hidden="1" x14ac:dyDescent="0.35">
      <c r="A41" s="68"/>
      <c r="B41" s="68"/>
      <c r="C41" s="68"/>
      <c r="D41" s="68"/>
      <c r="E41" s="68">
        <f>PANT!Y368+SHIRT!W41+SHORT!W29+JACKET!W80+'PANT-B'!Z55+'JACKET-B'!Y26+'SHORT-B'!Y17+'SHIRT-B '!Y12</f>
        <v>680</v>
      </c>
      <c r="F41" s="68">
        <f>PANT!Z368+SHIRT!X41+SHORT!X29+JACKET!X80+'PANT-B'!AA55+'JACKET-B'!Z26+'SHORT-B'!Z17+'SHIRT-B '!Z12</f>
        <v>16006</v>
      </c>
      <c r="G41" s="68"/>
      <c r="H41" s="68"/>
      <c r="K41" s="46"/>
      <c r="L41" s="46"/>
    </row>
  </sheetData>
  <autoFilter ref="A4:H36" xr:uid="{00000000-0009-0000-0000-000004000000}"/>
  <mergeCells count="7">
    <mergeCell ref="A38:C38"/>
    <mergeCell ref="A2:H2"/>
    <mergeCell ref="A1:H1"/>
    <mergeCell ref="A23:C23"/>
    <mergeCell ref="A3:H3"/>
    <mergeCell ref="A24:H24"/>
    <mergeCell ref="A36:C36"/>
  </mergeCells>
  <pageMargins left="0.25" right="0.25" top="0.75" bottom="0.75" header="0.3" footer="0.3"/>
  <pageSetup paperSize="9" scale="3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>
    <tabColor rgb="FF00B050"/>
    <pageSetUpPr fitToPage="1"/>
  </sheetPr>
  <dimension ref="A1:AA74"/>
  <sheetViews>
    <sheetView topLeftCell="C1" zoomScale="55" zoomScaleNormal="55" workbookViewId="0">
      <selection activeCell="Z56" sqref="Z56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2" customWidth="1"/>
    <col min="5" max="5" width="32.33203125" bestFit="1" customWidth="1"/>
    <col min="6" max="8" width="13.5546875" customWidth="1"/>
    <col min="9" max="9" width="13.109375" customWidth="1"/>
    <col min="10" max="13" width="10.88671875" customWidth="1"/>
    <col min="14" max="14" width="12.88671875" bestFit="1" customWidth="1"/>
    <col min="15" max="21" width="10.88671875" customWidth="1"/>
    <col min="22" max="22" width="16.6640625" customWidth="1"/>
    <col min="23" max="23" width="12.6640625" customWidth="1"/>
    <col min="24" max="25" width="13.5546875" customWidth="1"/>
    <col min="26" max="26" width="13" customWidth="1"/>
    <col min="27" max="27" width="16.109375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/>
      <c r="D5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5</v>
      </c>
      <c r="C8" s="142">
        <v>817015</v>
      </c>
      <c r="D8" s="144" t="s">
        <v>69</v>
      </c>
      <c r="E8" s="99" t="s">
        <v>70</v>
      </c>
      <c r="F8" s="21"/>
      <c r="G8" s="21"/>
      <c r="H8" s="21">
        <v>24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24</v>
      </c>
      <c r="W8" s="19">
        <v>5</v>
      </c>
      <c r="X8" s="23">
        <f t="shared" ref="X8:X20" si="0">W8*V8</f>
        <v>120</v>
      </c>
    </row>
    <row r="9" spans="1:24" s="38" customFormat="1" ht="30" customHeight="1" x14ac:dyDescent="0.3">
      <c r="A9" s="25">
        <f>B8+1</f>
        <v>6</v>
      </c>
      <c r="B9" s="5">
        <f>B8+W9</f>
        <v>18</v>
      </c>
      <c r="C9" s="143"/>
      <c r="D9" s="145"/>
      <c r="E9" s="100"/>
      <c r="F9" s="22"/>
      <c r="G9" s="22"/>
      <c r="H9" s="22"/>
      <c r="I9" s="22">
        <v>24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9">
        <f>SUM(F9:U9)</f>
        <v>24</v>
      </c>
      <c r="W9" s="9">
        <v>13</v>
      </c>
      <c r="X9" s="8">
        <f t="shared" si="0"/>
        <v>312</v>
      </c>
    </row>
    <row r="10" spans="1:24" s="38" customFormat="1" ht="30" customHeight="1" x14ac:dyDescent="0.3">
      <c r="A10" s="25">
        <f t="shared" ref="A10:A20" si="1">B9+1</f>
        <v>19</v>
      </c>
      <c r="B10" s="5">
        <f t="shared" ref="B10:B20" si="2">B9+W10</f>
        <v>25</v>
      </c>
      <c r="C10" s="143"/>
      <c r="D10" s="145"/>
      <c r="E10" s="100"/>
      <c r="F10" s="22"/>
      <c r="G10" s="22"/>
      <c r="H10" s="22"/>
      <c r="I10" s="22"/>
      <c r="J10" s="22">
        <v>24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20" si="3">SUM(F10:U10)</f>
        <v>24</v>
      </c>
      <c r="W10" s="9">
        <v>7</v>
      </c>
      <c r="X10" s="8">
        <f t="shared" si="0"/>
        <v>168</v>
      </c>
    </row>
    <row r="11" spans="1:24" s="38" customFormat="1" ht="30" customHeight="1" x14ac:dyDescent="0.3">
      <c r="A11" s="25">
        <f t="shared" si="1"/>
        <v>26</v>
      </c>
      <c r="B11" s="5">
        <f t="shared" si="2"/>
        <v>32</v>
      </c>
      <c r="C11" s="143"/>
      <c r="D11" s="145"/>
      <c r="E11" s="100"/>
      <c r="F11" s="22"/>
      <c r="G11" s="22"/>
      <c r="H11" s="22"/>
      <c r="I11" s="22"/>
      <c r="J11" s="22"/>
      <c r="K11" s="22">
        <v>24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9">
        <f t="shared" si="3"/>
        <v>24</v>
      </c>
      <c r="W11" s="9">
        <v>7</v>
      </c>
      <c r="X11" s="8">
        <f t="shared" si="0"/>
        <v>168</v>
      </c>
    </row>
    <row r="12" spans="1:24" s="38" customFormat="1" ht="30" customHeight="1" x14ac:dyDescent="0.3">
      <c r="A12" s="25">
        <f t="shared" si="1"/>
        <v>33</v>
      </c>
      <c r="B12" s="5">
        <f t="shared" si="2"/>
        <v>34</v>
      </c>
      <c r="C12" s="143"/>
      <c r="D12" s="145"/>
      <c r="E12" s="100"/>
      <c r="F12" s="22"/>
      <c r="G12" s="22"/>
      <c r="H12" s="22"/>
      <c r="I12" s="22"/>
      <c r="J12" s="22"/>
      <c r="K12" s="22"/>
      <c r="L12" s="22">
        <v>24</v>
      </c>
      <c r="M12" s="22"/>
      <c r="N12" s="22"/>
      <c r="O12" s="22"/>
      <c r="P12" s="22"/>
      <c r="Q12" s="22"/>
      <c r="R12" s="22"/>
      <c r="S12" s="22"/>
      <c r="T12" s="22"/>
      <c r="U12" s="22"/>
      <c r="V12" s="9">
        <f t="shared" si="3"/>
        <v>24</v>
      </c>
      <c r="W12" s="9">
        <v>2</v>
      </c>
      <c r="X12" s="8">
        <f t="shared" si="0"/>
        <v>48</v>
      </c>
    </row>
    <row r="13" spans="1:24" s="38" customFormat="1" ht="30" customHeight="1" x14ac:dyDescent="0.3">
      <c r="A13" s="25">
        <f t="shared" si="1"/>
        <v>35</v>
      </c>
      <c r="B13" s="5">
        <f t="shared" si="2"/>
        <v>35</v>
      </c>
      <c r="C13" s="143"/>
      <c r="D13" s="145"/>
      <c r="E13" s="100"/>
      <c r="F13" s="22"/>
      <c r="G13" s="22">
        <v>3</v>
      </c>
      <c r="H13" s="22">
        <v>21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9">
        <f t="shared" si="3"/>
        <v>24</v>
      </c>
      <c r="W13" s="9">
        <v>1</v>
      </c>
      <c r="X13" s="8">
        <f t="shared" si="0"/>
        <v>24</v>
      </c>
    </row>
    <row r="14" spans="1:24" s="38" customFormat="1" ht="30" customHeight="1" x14ac:dyDescent="0.3">
      <c r="A14" s="25">
        <f t="shared" si="1"/>
        <v>36</v>
      </c>
      <c r="B14" s="5">
        <f t="shared" si="2"/>
        <v>36</v>
      </c>
      <c r="C14" s="143"/>
      <c r="D14" s="145"/>
      <c r="E14" s="100"/>
      <c r="F14" s="22"/>
      <c r="G14" s="22"/>
      <c r="H14" s="22"/>
      <c r="I14" s="22"/>
      <c r="J14" s="22">
        <v>19</v>
      </c>
      <c r="K14" s="22">
        <v>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9">
        <f t="shared" si="3"/>
        <v>24</v>
      </c>
      <c r="W14" s="9">
        <v>1</v>
      </c>
      <c r="X14" s="8">
        <f t="shared" si="0"/>
        <v>24</v>
      </c>
    </row>
    <row r="15" spans="1:24" s="38" customFormat="1" ht="30" customHeight="1" x14ac:dyDescent="0.3">
      <c r="A15" s="25">
        <f t="shared" si="1"/>
        <v>37</v>
      </c>
      <c r="B15" s="5">
        <f t="shared" si="2"/>
        <v>37</v>
      </c>
      <c r="C15" s="143"/>
      <c r="D15" s="145"/>
      <c r="E15" s="100"/>
      <c r="F15" s="22"/>
      <c r="G15" s="22"/>
      <c r="H15" s="22"/>
      <c r="I15" s="22">
        <v>9</v>
      </c>
      <c r="J15" s="22"/>
      <c r="K15" s="22">
        <v>15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9">
        <f t="shared" si="3"/>
        <v>24</v>
      </c>
      <c r="W15" s="9">
        <v>1</v>
      </c>
      <c r="X15" s="8">
        <f t="shared" si="0"/>
        <v>24</v>
      </c>
    </row>
    <row r="16" spans="1:24" s="38" customFormat="1" ht="30" customHeight="1" x14ac:dyDescent="0.3">
      <c r="A16" s="25">
        <f t="shared" si="1"/>
        <v>38</v>
      </c>
      <c r="B16" s="5">
        <f t="shared" si="2"/>
        <v>38</v>
      </c>
      <c r="C16" s="143"/>
      <c r="D16" s="145"/>
      <c r="E16" s="100"/>
      <c r="F16" s="22"/>
      <c r="G16" s="22">
        <v>4</v>
      </c>
      <c r="H16" s="22"/>
      <c r="I16" s="22">
        <v>20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9">
        <f t="shared" si="3"/>
        <v>24</v>
      </c>
      <c r="W16" s="9">
        <v>1</v>
      </c>
      <c r="X16" s="8">
        <f t="shared" si="0"/>
        <v>24</v>
      </c>
    </row>
    <row r="17" spans="1:27" s="38" customFormat="1" ht="30" customHeight="1" x14ac:dyDescent="0.3">
      <c r="A17" s="25">
        <f t="shared" si="1"/>
        <v>39</v>
      </c>
      <c r="B17" s="5">
        <f t="shared" si="2"/>
        <v>39</v>
      </c>
      <c r="C17" s="143"/>
      <c r="D17" s="145"/>
      <c r="E17" s="100"/>
      <c r="F17" s="22"/>
      <c r="G17" s="22">
        <v>17</v>
      </c>
      <c r="H17" s="22"/>
      <c r="I17" s="22"/>
      <c r="J17" s="22"/>
      <c r="K17" s="22"/>
      <c r="L17" s="22">
        <v>7</v>
      </c>
      <c r="M17" s="22"/>
      <c r="N17" s="22"/>
      <c r="O17" s="22"/>
      <c r="P17" s="22"/>
      <c r="Q17" s="22"/>
      <c r="R17" s="22"/>
      <c r="S17" s="22"/>
      <c r="T17" s="22"/>
      <c r="U17" s="22"/>
      <c r="V17" s="9">
        <f t="shared" si="3"/>
        <v>24</v>
      </c>
      <c r="W17" s="9">
        <v>1</v>
      </c>
      <c r="X17" s="8">
        <f t="shared" si="0"/>
        <v>24</v>
      </c>
    </row>
    <row r="18" spans="1:27" s="38" customFormat="1" ht="30" customHeight="1" x14ac:dyDescent="0.3">
      <c r="A18" s="25">
        <f t="shared" si="1"/>
        <v>40</v>
      </c>
      <c r="B18" s="5">
        <f t="shared" si="2"/>
        <v>40</v>
      </c>
      <c r="C18" s="143"/>
      <c r="D18" s="145"/>
      <c r="E18" s="100"/>
      <c r="F18" s="22"/>
      <c r="G18" s="22"/>
      <c r="H18" s="22">
        <v>23</v>
      </c>
      <c r="I18" s="22"/>
      <c r="J18" s="22"/>
      <c r="K18" s="22">
        <v>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9">
        <f t="shared" si="3"/>
        <v>24</v>
      </c>
      <c r="W18" s="9">
        <v>1</v>
      </c>
      <c r="X18" s="8">
        <f t="shared" si="0"/>
        <v>24</v>
      </c>
    </row>
    <row r="19" spans="1:27" s="38" customFormat="1" ht="30" customHeight="1" x14ac:dyDescent="0.3">
      <c r="A19" s="25">
        <f t="shared" si="1"/>
        <v>41</v>
      </c>
      <c r="B19" s="5">
        <f t="shared" si="2"/>
        <v>41</v>
      </c>
      <c r="C19" s="143"/>
      <c r="D19" s="145"/>
      <c r="E19" s="100"/>
      <c r="F19" s="22"/>
      <c r="G19" s="22"/>
      <c r="H19" s="22"/>
      <c r="I19" s="22">
        <v>20</v>
      </c>
      <c r="J19" s="22"/>
      <c r="K19" s="22">
        <v>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9">
        <f t="shared" si="3"/>
        <v>24</v>
      </c>
      <c r="W19" s="9">
        <v>1</v>
      </c>
      <c r="X19" s="8">
        <f t="shared" si="0"/>
        <v>24</v>
      </c>
    </row>
    <row r="20" spans="1:27" s="38" customFormat="1" ht="30" customHeight="1" thickBot="1" x14ac:dyDescent="0.35">
      <c r="A20" s="25">
        <f t="shared" si="1"/>
        <v>42</v>
      </c>
      <c r="B20" s="5">
        <f t="shared" si="2"/>
        <v>42</v>
      </c>
      <c r="C20" s="143"/>
      <c r="D20" s="145"/>
      <c r="E20" s="100"/>
      <c r="F20" s="22"/>
      <c r="G20" s="22">
        <v>4</v>
      </c>
      <c r="H20" s="22"/>
      <c r="I20" s="22">
        <v>2</v>
      </c>
      <c r="J20" s="22">
        <v>4</v>
      </c>
      <c r="K20" s="22">
        <v>6</v>
      </c>
      <c r="L20" s="22">
        <v>8</v>
      </c>
      <c r="M20" s="22"/>
      <c r="N20" s="22"/>
      <c r="O20" s="22"/>
      <c r="P20" s="22"/>
      <c r="Q20" s="22"/>
      <c r="R20" s="22"/>
      <c r="S20" s="22"/>
      <c r="T20" s="22"/>
      <c r="U20" s="22"/>
      <c r="V20" s="9">
        <f t="shared" si="3"/>
        <v>24</v>
      </c>
      <c r="W20" s="9">
        <v>1</v>
      </c>
      <c r="X20" s="8">
        <f t="shared" si="0"/>
        <v>24</v>
      </c>
    </row>
    <row r="21" spans="1:27" s="38" customFormat="1" ht="30" customHeight="1" thickBot="1" x14ac:dyDescent="0.35">
      <c r="A21" s="96" t="s">
        <v>17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8"/>
      <c r="W21" s="39">
        <f>SUM(W8:W20)</f>
        <v>42</v>
      </c>
      <c r="X21" s="39">
        <f>SUM(X8:X20)</f>
        <v>1008</v>
      </c>
    </row>
    <row r="22" spans="1:27" s="38" customFormat="1" ht="30" customHeight="1" x14ac:dyDescent="0.3"/>
    <row r="23" spans="1:27" s="38" customFormat="1" ht="30" customHeight="1" thickBot="1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38" customFormat="1" ht="30" customHeight="1" thickBot="1" x14ac:dyDescent="0.35">
      <c r="A24" s="140" t="s">
        <v>0</v>
      </c>
      <c r="B24" s="141"/>
      <c r="C24" s="26" t="s">
        <v>1</v>
      </c>
      <c r="D24" s="27" t="s">
        <v>2</v>
      </c>
      <c r="E24" s="72" t="s">
        <v>11</v>
      </c>
      <c r="F24" s="52" t="s">
        <v>54</v>
      </c>
      <c r="G24" s="18">
        <v>0</v>
      </c>
      <c r="H24" s="18">
        <v>2</v>
      </c>
      <c r="I24" s="20">
        <v>4</v>
      </c>
      <c r="J24" s="20">
        <v>6</v>
      </c>
      <c r="K24" s="20">
        <v>8</v>
      </c>
      <c r="L24" s="20">
        <v>10</v>
      </c>
      <c r="M24" s="20">
        <v>12</v>
      </c>
      <c r="N24" s="20">
        <v>14</v>
      </c>
      <c r="O24" s="20">
        <v>16</v>
      </c>
      <c r="P24" s="20">
        <v>18</v>
      </c>
      <c r="Q24" s="20">
        <v>20</v>
      </c>
      <c r="R24" s="20">
        <v>22</v>
      </c>
      <c r="S24" s="20">
        <v>24</v>
      </c>
      <c r="T24" s="20">
        <v>26</v>
      </c>
      <c r="U24" s="20">
        <v>28</v>
      </c>
      <c r="V24" s="85">
        <v>30</v>
      </c>
      <c r="W24" s="85">
        <v>32</v>
      </c>
      <c r="X24" s="85">
        <v>34</v>
      </c>
      <c r="Y24" s="72" t="s">
        <v>3</v>
      </c>
      <c r="Z24" s="72" t="s">
        <v>4</v>
      </c>
      <c r="AA24" s="72" t="s">
        <v>5</v>
      </c>
    </row>
    <row r="25" spans="1:27" s="38" customFormat="1" ht="30" customHeight="1" x14ac:dyDescent="0.3">
      <c r="A25" s="25">
        <f>B20+1</f>
        <v>43</v>
      </c>
      <c r="B25" s="5">
        <f>B20+Z25</f>
        <v>43</v>
      </c>
      <c r="C25" s="142">
        <v>730790</v>
      </c>
      <c r="D25" s="144" t="s">
        <v>81</v>
      </c>
      <c r="E25" s="99" t="s">
        <v>20</v>
      </c>
      <c r="F25" s="21"/>
      <c r="G25" s="21"/>
      <c r="H25" s="21"/>
      <c r="I25" s="21"/>
      <c r="J25" s="21"/>
      <c r="K25" s="21">
        <v>9</v>
      </c>
      <c r="L25" s="21">
        <v>5</v>
      </c>
      <c r="M25" s="21">
        <v>10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19">
        <f>SUM(F25:V25)</f>
        <v>24</v>
      </c>
      <c r="Z25" s="19">
        <v>1</v>
      </c>
      <c r="AA25" s="23">
        <f t="shared" ref="AA25:AA29" si="4">Z25*Y25</f>
        <v>24</v>
      </c>
    </row>
    <row r="26" spans="1:27" s="38" customFormat="1" ht="30" customHeight="1" x14ac:dyDescent="0.3">
      <c r="A26" s="25">
        <f>B25+1</f>
        <v>44</v>
      </c>
      <c r="B26" s="5">
        <f>B25+Z26</f>
        <v>44</v>
      </c>
      <c r="C26" s="143"/>
      <c r="D26" s="145"/>
      <c r="E26" s="100"/>
      <c r="F26" s="22"/>
      <c r="G26" s="22"/>
      <c r="H26" s="22"/>
      <c r="I26" s="22">
        <v>1</v>
      </c>
      <c r="J26" s="22">
        <v>2</v>
      </c>
      <c r="K26" s="22">
        <v>1</v>
      </c>
      <c r="L26" s="22"/>
      <c r="M26" s="22">
        <v>3</v>
      </c>
      <c r="N26" s="22">
        <v>8</v>
      </c>
      <c r="O26" s="22">
        <v>6</v>
      </c>
      <c r="P26" s="22">
        <v>1</v>
      </c>
      <c r="Q26" s="22">
        <v>1</v>
      </c>
      <c r="R26" s="22">
        <v>1</v>
      </c>
      <c r="S26" s="22"/>
      <c r="T26" s="22"/>
      <c r="U26" s="22"/>
      <c r="V26" s="22"/>
      <c r="W26" s="22"/>
      <c r="X26" s="22"/>
      <c r="Y26" s="9">
        <f>SUM(F26:V26)</f>
        <v>24</v>
      </c>
      <c r="Z26" s="9">
        <v>1</v>
      </c>
      <c r="AA26" s="8">
        <f t="shared" si="4"/>
        <v>24</v>
      </c>
    </row>
    <row r="27" spans="1:27" s="38" customFormat="1" ht="30" customHeight="1" x14ac:dyDescent="0.3">
      <c r="A27" s="25">
        <f t="shared" ref="A27:A29" si="5">B26+1</f>
        <v>45</v>
      </c>
      <c r="B27" s="5">
        <f>B26+Z27</f>
        <v>45</v>
      </c>
      <c r="C27" s="143"/>
      <c r="D27" s="145"/>
      <c r="E27" s="100"/>
      <c r="F27" s="22"/>
      <c r="G27" s="22"/>
      <c r="H27" s="22"/>
      <c r="I27" s="22"/>
      <c r="J27" s="22"/>
      <c r="K27" s="22"/>
      <c r="L27" s="22">
        <v>5</v>
      </c>
      <c r="M27" s="22">
        <v>7</v>
      </c>
      <c r="N27" s="22"/>
      <c r="O27" s="22">
        <v>7</v>
      </c>
      <c r="P27" s="22">
        <v>5</v>
      </c>
      <c r="Q27" s="22"/>
      <c r="R27" s="22"/>
      <c r="S27" s="22"/>
      <c r="T27" s="22"/>
      <c r="U27" s="22"/>
      <c r="V27" s="22"/>
      <c r="W27" s="22"/>
      <c r="X27" s="22"/>
      <c r="Y27" s="9">
        <f>SUM(F27:V27)</f>
        <v>24</v>
      </c>
      <c r="Z27" s="9">
        <v>1</v>
      </c>
      <c r="AA27" s="8">
        <f t="shared" si="4"/>
        <v>24</v>
      </c>
    </row>
    <row r="28" spans="1:27" s="38" customFormat="1" ht="30" customHeight="1" x14ac:dyDescent="0.3">
      <c r="A28" s="25">
        <f t="shared" si="5"/>
        <v>46</v>
      </c>
      <c r="B28" s="5">
        <f>B27+Z28</f>
        <v>46</v>
      </c>
      <c r="C28" s="143"/>
      <c r="D28" s="145"/>
      <c r="E28" s="100"/>
      <c r="F28" s="22"/>
      <c r="G28" s="22">
        <v>2</v>
      </c>
      <c r="H28" s="22">
        <v>2</v>
      </c>
      <c r="I28" s="22">
        <v>7</v>
      </c>
      <c r="J28" s="22">
        <v>4</v>
      </c>
      <c r="K28" s="22">
        <v>9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9">
        <f>SUM(F28:V28)</f>
        <v>24</v>
      </c>
      <c r="Z28" s="9">
        <v>1</v>
      </c>
      <c r="AA28" s="8">
        <f t="shared" si="4"/>
        <v>24</v>
      </c>
    </row>
    <row r="29" spans="1:27" s="38" customFormat="1" ht="30" customHeight="1" thickBot="1" x14ac:dyDescent="0.35">
      <c r="A29" s="25">
        <f t="shared" si="5"/>
        <v>47</v>
      </c>
      <c r="B29" s="5">
        <f>B28+Z29</f>
        <v>47</v>
      </c>
      <c r="C29" s="143"/>
      <c r="D29" s="145"/>
      <c r="E29" s="100"/>
      <c r="F29" s="22"/>
      <c r="G29" s="22">
        <v>10</v>
      </c>
      <c r="H29" s="22">
        <v>5</v>
      </c>
      <c r="I29" s="22">
        <v>5</v>
      </c>
      <c r="J29" s="22">
        <v>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9">
        <f>SUM(F29:V29)</f>
        <v>24</v>
      </c>
      <c r="Z29" s="9">
        <v>1</v>
      </c>
      <c r="AA29" s="8">
        <f t="shared" si="4"/>
        <v>24</v>
      </c>
    </row>
    <row r="30" spans="1:27" s="38" customFormat="1" ht="30" customHeight="1" thickBot="1" x14ac:dyDescent="0.35">
      <c r="A30" s="96" t="s">
        <v>17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8"/>
      <c r="Z30" s="39">
        <f>SUM(Z25:Z29)</f>
        <v>5</v>
      </c>
      <c r="AA30" s="39">
        <f>SUM(AA25:AA29)</f>
        <v>120</v>
      </c>
    </row>
    <row r="31" spans="1:27" s="38" customFormat="1" ht="30" customHeight="1" thickBot="1" x14ac:dyDescent="0.35"/>
    <row r="32" spans="1:27" s="38" customFormat="1" ht="30" customHeight="1" thickBot="1" x14ac:dyDescent="0.35">
      <c r="A32" s="140" t="s">
        <v>0</v>
      </c>
      <c r="B32" s="141"/>
      <c r="C32" s="26" t="s">
        <v>1</v>
      </c>
      <c r="D32" s="27" t="s">
        <v>2</v>
      </c>
      <c r="E32" s="72" t="s">
        <v>11</v>
      </c>
      <c r="F32" s="52" t="s">
        <v>54</v>
      </c>
      <c r="G32" s="18">
        <v>0</v>
      </c>
      <c r="H32" s="18">
        <v>2</v>
      </c>
      <c r="I32" s="20">
        <v>4</v>
      </c>
      <c r="J32" s="20">
        <v>6</v>
      </c>
      <c r="K32" s="20">
        <v>8</v>
      </c>
      <c r="L32" s="20">
        <v>10</v>
      </c>
      <c r="M32" s="20">
        <v>12</v>
      </c>
      <c r="N32" s="20">
        <v>14</v>
      </c>
      <c r="O32" s="20">
        <v>16</v>
      </c>
      <c r="P32" s="20">
        <v>18</v>
      </c>
      <c r="Q32" s="20">
        <v>20</v>
      </c>
      <c r="R32" s="20">
        <v>22</v>
      </c>
      <c r="S32" s="20">
        <v>24</v>
      </c>
      <c r="T32" s="20">
        <v>26</v>
      </c>
      <c r="U32" s="20">
        <v>28</v>
      </c>
      <c r="V32" s="85">
        <v>30</v>
      </c>
      <c r="W32" s="85">
        <v>32</v>
      </c>
      <c r="X32" s="85">
        <v>34</v>
      </c>
      <c r="Y32" s="72" t="s">
        <v>3</v>
      </c>
      <c r="Z32" s="72" t="s">
        <v>4</v>
      </c>
      <c r="AA32" s="72" t="s">
        <v>5</v>
      </c>
    </row>
    <row r="33" spans="1:27" s="38" customFormat="1" ht="30" customHeight="1" x14ac:dyDescent="0.3">
      <c r="A33" s="25">
        <f>B29</f>
        <v>47</v>
      </c>
      <c r="B33" s="5">
        <f>B29+Z33</f>
        <v>48</v>
      </c>
      <c r="C33" s="142">
        <v>732569</v>
      </c>
      <c r="D33" s="144" t="s">
        <v>56</v>
      </c>
      <c r="E33" s="99" t="s">
        <v>20</v>
      </c>
      <c r="F33" s="21"/>
      <c r="G33" s="21"/>
      <c r="H33" s="21">
        <v>4</v>
      </c>
      <c r="I33" s="21"/>
      <c r="J33" s="21"/>
      <c r="K33" s="21">
        <v>6</v>
      </c>
      <c r="L33" s="21">
        <v>7</v>
      </c>
      <c r="M33" s="21"/>
      <c r="N33" s="21"/>
      <c r="O33" s="21"/>
      <c r="P33" s="21"/>
      <c r="Q33" s="21"/>
      <c r="R33" s="21">
        <v>4</v>
      </c>
      <c r="S33" s="21"/>
      <c r="T33" s="21">
        <v>3</v>
      </c>
      <c r="U33" s="21"/>
      <c r="V33" s="21"/>
      <c r="W33" s="21"/>
      <c r="X33" s="21"/>
      <c r="Y33" s="19">
        <f>SUM(F33:V33)</f>
        <v>24</v>
      </c>
      <c r="Z33" s="19">
        <v>1</v>
      </c>
      <c r="AA33" s="23">
        <f t="shared" ref="AA33:AA37" si="6">Z33*Y33</f>
        <v>24</v>
      </c>
    </row>
    <row r="34" spans="1:27" s="38" customFormat="1" ht="30" customHeight="1" x14ac:dyDescent="0.3">
      <c r="A34" s="25">
        <f>B33+1</f>
        <v>49</v>
      </c>
      <c r="B34" s="5">
        <f>B33+Z34</f>
        <v>49</v>
      </c>
      <c r="C34" s="143"/>
      <c r="D34" s="145"/>
      <c r="E34" s="100"/>
      <c r="F34" s="22"/>
      <c r="G34" s="22">
        <v>5</v>
      </c>
      <c r="H34" s="22"/>
      <c r="I34" s="22">
        <v>5</v>
      </c>
      <c r="J34" s="22">
        <v>3</v>
      </c>
      <c r="K34" s="22"/>
      <c r="L34" s="22"/>
      <c r="M34" s="22">
        <v>3</v>
      </c>
      <c r="N34" s="22"/>
      <c r="O34" s="22"/>
      <c r="P34" s="22"/>
      <c r="Q34" s="22">
        <v>3</v>
      </c>
      <c r="R34" s="22"/>
      <c r="S34" s="22">
        <v>2</v>
      </c>
      <c r="T34" s="22"/>
      <c r="U34" s="22">
        <v>3</v>
      </c>
      <c r="V34" s="22"/>
      <c r="W34" s="22"/>
      <c r="X34" s="22"/>
      <c r="Y34" s="9">
        <f>SUM(F34:V34)</f>
        <v>24</v>
      </c>
      <c r="Z34" s="9">
        <v>1</v>
      </c>
      <c r="AA34" s="8">
        <f t="shared" si="6"/>
        <v>24</v>
      </c>
    </row>
    <row r="35" spans="1:27" s="38" customFormat="1" ht="30" customHeight="1" x14ac:dyDescent="0.3">
      <c r="A35" s="25">
        <f t="shared" ref="A35:A37" si="7">B34+1</f>
        <v>50</v>
      </c>
      <c r="B35" s="5">
        <f>B34+Z35</f>
        <v>50</v>
      </c>
      <c r="C35" s="143"/>
      <c r="D35" s="145"/>
      <c r="E35" s="100"/>
      <c r="F35" s="22">
        <v>2</v>
      </c>
      <c r="G35" s="22"/>
      <c r="H35" s="22"/>
      <c r="I35" s="22"/>
      <c r="J35" s="22"/>
      <c r="K35" s="22"/>
      <c r="L35" s="22"/>
      <c r="M35" s="22"/>
      <c r="N35" s="22">
        <v>6</v>
      </c>
      <c r="O35" s="22">
        <v>8</v>
      </c>
      <c r="P35" s="22">
        <v>2</v>
      </c>
      <c r="Q35" s="22"/>
      <c r="R35" s="22">
        <v>3</v>
      </c>
      <c r="S35" s="22"/>
      <c r="T35" s="22"/>
      <c r="U35" s="22"/>
      <c r="V35" s="22">
        <v>3</v>
      </c>
      <c r="W35" s="22"/>
      <c r="X35" s="22"/>
      <c r="Y35" s="9">
        <f>SUM(F35:V35)</f>
        <v>24</v>
      </c>
      <c r="Z35" s="9">
        <v>1</v>
      </c>
      <c r="AA35" s="8">
        <f t="shared" si="6"/>
        <v>24</v>
      </c>
    </row>
    <row r="36" spans="1:27" s="38" customFormat="1" ht="30" customHeight="1" x14ac:dyDescent="0.3">
      <c r="A36" s="25">
        <f t="shared" si="7"/>
        <v>51</v>
      </c>
      <c r="B36" s="5">
        <f>B35+Z36</f>
        <v>51</v>
      </c>
      <c r="C36" s="143"/>
      <c r="D36" s="145"/>
      <c r="E36" s="100"/>
      <c r="F36" s="22"/>
      <c r="G36" s="22"/>
      <c r="H36" s="22"/>
      <c r="I36" s="22"/>
      <c r="J36" s="22"/>
      <c r="K36" s="22">
        <v>9</v>
      </c>
      <c r="L36" s="22">
        <v>11</v>
      </c>
      <c r="M36" s="22"/>
      <c r="N36" s="22"/>
      <c r="O36" s="22"/>
      <c r="P36" s="22">
        <v>4</v>
      </c>
      <c r="Q36" s="22"/>
      <c r="R36" s="22"/>
      <c r="S36" s="22"/>
      <c r="T36" s="22"/>
      <c r="U36" s="22"/>
      <c r="V36" s="22"/>
      <c r="W36" s="22"/>
      <c r="X36" s="22"/>
      <c r="Y36" s="9">
        <f>SUM(F36:V36)</f>
        <v>24</v>
      </c>
      <c r="Z36" s="9">
        <v>1</v>
      </c>
      <c r="AA36" s="8">
        <f t="shared" si="6"/>
        <v>24</v>
      </c>
    </row>
    <row r="37" spans="1:27" s="38" customFormat="1" ht="30" customHeight="1" thickBot="1" x14ac:dyDescent="0.35">
      <c r="A37" s="25">
        <f t="shared" si="7"/>
        <v>52</v>
      </c>
      <c r="B37" s="5">
        <f>B36+Z37</f>
        <v>52</v>
      </c>
      <c r="C37" s="143"/>
      <c r="D37" s="145"/>
      <c r="E37" s="100"/>
      <c r="F37" s="22"/>
      <c r="G37" s="22"/>
      <c r="H37" s="22">
        <v>3</v>
      </c>
      <c r="I37" s="22"/>
      <c r="J37" s="22">
        <v>3</v>
      </c>
      <c r="K37" s="22"/>
      <c r="L37" s="22"/>
      <c r="M37" s="22">
        <v>8</v>
      </c>
      <c r="N37" s="22">
        <v>9</v>
      </c>
      <c r="O37" s="22"/>
      <c r="P37" s="22">
        <v>1</v>
      </c>
      <c r="Q37" s="22"/>
      <c r="R37" s="22"/>
      <c r="S37" s="22"/>
      <c r="T37" s="22"/>
      <c r="U37" s="22"/>
      <c r="V37" s="22"/>
      <c r="W37" s="22"/>
      <c r="X37" s="22"/>
      <c r="Y37" s="9">
        <f>SUM(F37:V37)</f>
        <v>24</v>
      </c>
      <c r="Z37" s="9">
        <v>1</v>
      </c>
      <c r="AA37" s="8">
        <f t="shared" si="6"/>
        <v>24</v>
      </c>
    </row>
    <row r="38" spans="1:27" s="38" customFormat="1" ht="30" customHeight="1" thickBot="1" x14ac:dyDescent="0.35">
      <c r="A38" s="96" t="s">
        <v>17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8"/>
      <c r="Z38" s="39">
        <f>SUM(Z33:Z37)</f>
        <v>5</v>
      </c>
      <c r="AA38" s="39">
        <f>SUM(AA33:AA37)</f>
        <v>120</v>
      </c>
    </row>
    <row r="39" spans="1:27" s="38" customFormat="1" ht="30" customHeight="1" thickBot="1" x14ac:dyDescent="0.35"/>
    <row r="40" spans="1:27" s="38" customFormat="1" ht="30" customHeight="1" thickBot="1" x14ac:dyDescent="0.35">
      <c r="A40" s="140" t="s">
        <v>0</v>
      </c>
      <c r="B40" s="141"/>
      <c r="C40" s="26" t="s">
        <v>1</v>
      </c>
      <c r="D40" s="27" t="s">
        <v>2</v>
      </c>
      <c r="E40" s="72" t="s">
        <v>11</v>
      </c>
      <c r="F40" s="52" t="s">
        <v>54</v>
      </c>
      <c r="G40" s="18">
        <v>0</v>
      </c>
      <c r="H40" s="18">
        <v>2</v>
      </c>
      <c r="I40" s="20">
        <v>4</v>
      </c>
      <c r="J40" s="20">
        <v>6</v>
      </c>
      <c r="K40" s="20">
        <v>8</v>
      </c>
      <c r="L40" s="20">
        <v>10</v>
      </c>
      <c r="M40" s="20">
        <v>12</v>
      </c>
      <c r="N40" s="20">
        <v>14</v>
      </c>
      <c r="O40" s="20">
        <v>16</v>
      </c>
      <c r="P40" s="20">
        <v>18</v>
      </c>
      <c r="Q40" s="20">
        <v>20</v>
      </c>
      <c r="R40" s="20">
        <v>22</v>
      </c>
      <c r="S40" s="20">
        <v>24</v>
      </c>
      <c r="T40" s="20">
        <v>26</v>
      </c>
      <c r="U40" s="20">
        <v>28</v>
      </c>
      <c r="V40" s="85">
        <v>30</v>
      </c>
      <c r="W40" s="85">
        <v>32</v>
      </c>
      <c r="X40" s="85">
        <v>34</v>
      </c>
      <c r="Y40" s="72" t="s">
        <v>3</v>
      </c>
      <c r="Z40" s="72" t="s">
        <v>4</v>
      </c>
      <c r="AA40" s="72" t="s">
        <v>5</v>
      </c>
    </row>
    <row r="41" spans="1:27" s="38" customFormat="1" ht="30" customHeight="1" x14ac:dyDescent="0.3">
      <c r="A41" s="25">
        <f>B37</f>
        <v>52</v>
      </c>
      <c r="B41" s="5">
        <f>B37+Z41</f>
        <v>53</v>
      </c>
      <c r="C41" s="142">
        <v>732304</v>
      </c>
      <c r="D41" s="144" t="s">
        <v>53</v>
      </c>
      <c r="E41" s="99" t="s">
        <v>73</v>
      </c>
      <c r="F41" s="21"/>
      <c r="G41" s="21">
        <v>6</v>
      </c>
      <c r="H41" s="21"/>
      <c r="I41" s="21">
        <v>2</v>
      </c>
      <c r="J41" s="21"/>
      <c r="K41" s="21">
        <v>16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19">
        <f>SUM(F41:V41)</f>
        <v>24</v>
      </c>
      <c r="Z41" s="19">
        <v>1</v>
      </c>
      <c r="AA41" s="23">
        <f t="shared" ref="AA41:AA43" si="8">Z41*Y41</f>
        <v>24</v>
      </c>
    </row>
    <row r="42" spans="1:27" s="38" customFormat="1" ht="30" customHeight="1" thickBot="1" x14ac:dyDescent="0.35">
      <c r="A42" s="25">
        <f>B41+1</f>
        <v>54</v>
      </c>
      <c r="B42" s="5">
        <f>B41+Z42</f>
        <v>54</v>
      </c>
      <c r="C42" s="143"/>
      <c r="D42" s="145"/>
      <c r="E42" s="101"/>
      <c r="F42" s="30"/>
      <c r="G42" s="30"/>
      <c r="H42" s="30"/>
      <c r="I42" s="30"/>
      <c r="J42" s="30"/>
      <c r="K42" s="30"/>
      <c r="L42" s="30">
        <v>4</v>
      </c>
      <c r="M42" s="30">
        <v>12</v>
      </c>
      <c r="N42" s="30">
        <v>5</v>
      </c>
      <c r="O42" s="30">
        <v>3</v>
      </c>
      <c r="P42" s="30"/>
      <c r="Q42" s="30"/>
      <c r="R42" s="30"/>
      <c r="S42" s="30"/>
      <c r="T42" s="30"/>
      <c r="U42" s="30"/>
      <c r="V42" s="30"/>
      <c r="W42" s="30"/>
      <c r="X42" s="30"/>
      <c r="Y42" s="14">
        <f>SUM(F42:V42)</f>
        <v>24</v>
      </c>
      <c r="Z42" s="14">
        <v>1</v>
      </c>
      <c r="AA42" s="15">
        <f t="shared" si="8"/>
        <v>24</v>
      </c>
    </row>
    <row r="43" spans="1:27" s="38" customFormat="1" ht="30" customHeight="1" thickBot="1" x14ac:dyDescent="0.35">
      <c r="A43" s="25">
        <f t="shared" ref="A43" si="9">B42+1</f>
        <v>55</v>
      </c>
      <c r="B43" s="5">
        <f>B42+Z43</f>
        <v>55</v>
      </c>
      <c r="C43" s="143"/>
      <c r="D43" s="145"/>
      <c r="E43" s="71" t="s">
        <v>20</v>
      </c>
      <c r="F43" s="4"/>
      <c r="G43" s="4">
        <v>4</v>
      </c>
      <c r="H43" s="4">
        <v>4</v>
      </c>
      <c r="I43" s="4">
        <v>5</v>
      </c>
      <c r="J43" s="4">
        <v>6</v>
      </c>
      <c r="K43" s="4"/>
      <c r="L43" s="4"/>
      <c r="M43" s="4"/>
      <c r="N43" s="4"/>
      <c r="O43" s="4"/>
      <c r="P43" s="4"/>
      <c r="Q43" s="4">
        <v>3</v>
      </c>
      <c r="R43" s="4"/>
      <c r="S43" s="4"/>
      <c r="T43" s="4"/>
      <c r="U43" s="4"/>
      <c r="V43" s="4">
        <v>2</v>
      </c>
      <c r="W43" s="4"/>
      <c r="X43" s="4"/>
      <c r="Y43" s="28">
        <f>SUM(F43:V43)</f>
        <v>24</v>
      </c>
      <c r="Z43" s="28">
        <v>1</v>
      </c>
      <c r="AA43" s="29">
        <f t="shared" si="8"/>
        <v>24</v>
      </c>
    </row>
    <row r="44" spans="1:27" s="38" customFormat="1" ht="30" customHeight="1" thickBot="1" x14ac:dyDescent="0.35">
      <c r="A44" s="96" t="s">
        <v>17</v>
      </c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8"/>
      <c r="Z44" s="39">
        <f>SUM(Z41:Z43)</f>
        <v>3</v>
      </c>
      <c r="AA44" s="39">
        <f>SUM(AA41:AA43)</f>
        <v>72</v>
      </c>
    </row>
    <row r="45" spans="1:27" s="38" customFormat="1" ht="30" customHeight="1" thickBot="1" x14ac:dyDescent="0.35"/>
    <row r="46" spans="1:27" s="38" customFormat="1" ht="30" customHeight="1" thickBot="1" x14ac:dyDescent="0.35">
      <c r="A46" s="140" t="s">
        <v>0</v>
      </c>
      <c r="B46" s="141"/>
      <c r="C46" s="26" t="s">
        <v>1</v>
      </c>
      <c r="D46" s="27" t="s">
        <v>2</v>
      </c>
      <c r="E46" s="72" t="s">
        <v>11</v>
      </c>
      <c r="F46" s="18" t="s">
        <v>28</v>
      </c>
      <c r="G46" s="18" t="s">
        <v>21</v>
      </c>
      <c r="H46" s="20" t="s">
        <v>22</v>
      </c>
      <c r="I46" s="20" t="s">
        <v>23</v>
      </c>
      <c r="J46" s="20" t="s">
        <v>24</v>
      </c>
      <c r="K46" s="20" t="s">
        <v>25</v>
      </c>
      <c r="L46" s="20" t="s">
        <v>26</v>
      </c>
      <c r="M46" s="20" t="s">
        <v>27</v>
      </c>
      <c r="N46" s="20" t="s">
        <v>31</v>
      </c>
      <c r="O46" s="20" t="s">
        <v>32</v>
      </c>
      <c r="P46" s="20" t="s">
        <v>75</v>
      </c>
      <c r="Q46" s="20" t="s">
        <v>76</v>
      </c>
      <c r="R46" s="20" t="s">
        <v>40</v>
      </c>
      <c r="S46" s="20" t="s">
        <v>41</v>
      </c>
      <c r="T46" s="20" t="s">
        <v>42</v>
      </c>
      <c r="U46" s="20" t="s">
        <v>43</v>
      </c>
      <c r="V46" s="20" t="s">
        <v>44</v>
      </c>
      <c r="W46" s="20" t="s">
        <v>45</v>
      </c>
      <c r="X46" s="20" t="s">
        <v>74</v>
      </c>
      <c r="Y46" s="72" t="s">
        <v>3</v>
      </c>
      <c r="Z46" s="72" t="s">
        <v>4</v>
      </c>
      <c r="AA46" s="72" t="s">
        <v>5</v>
      </c>
    </row>
    <row r="47" spans="1:27" s="38" customFormat="1" ht="30" customHeight="1" x14ac:dyDescent="0.3">
      <c r="A47" s="25">
        <f>B43</f>
        <v>55</v>
      </c>
      <c r="B47" s="5">
        <f>B43+Z47</f>
        <v>56</v>
      </c>
      <c r="C47" s="142">
        <v>811868</v>
      </c>
      <c r="D47" s="144" t="s">
        <v>86</v>
      </c>
      <c r="E47" s="99" t="s">
        <v>20</v>
      </c>
      <c r="F47" s="21"/>
      <c r="G47" s="21"/>
      <c r="H47" s="21"/>
      <c r="I47" s="21"/>
      <c r="J47" s="21"/>
      <c r="K47" s="21">
        <v>20</v>
      </c>
      <c r="L47" s="21">
        <v>4</v>
      </c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19">
        <f>SUM(F47:V47)</f>
        <v>24</v>
      </c>
      <c r="Z47" s="19">
        <v>1</v>
      </c>
      <c r="AA47" s="23">
        <f t="shared" ref="AA47:AA51" si="10">Z47*Y47</f>
        <v>24</v>
      </c>
    </row>
    <row r="48" spans="1:27" s="38" customFormat="1" ht="30" customHeight="1" x14ac:dyDescent="0.3">
      <c r="A48" s="25">
        <f>B47+1</f>
        <v>57</v>
      </c>
      <c r="B48" s="5">
        <f>B47+Z48</f>
        <v>57</v>
      </c>
      <c r="C48" s="143"/>
      <c r="D48" s="145"/>
      <c r="E48" s="100"/>
      <c r="F48" s="22"/>
      <c r="G48" s="22"/>
      <c r="H48" s="22">
        <v>18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>
        <v>6</v>
      </c>
      <c r="T48" s="22"/>
      <c r="U48" s="22"/>
      <c r="V48" s="22"/>
      <c r="W48" s="22"/>
      <c r="X48" s="22"/>
      <c r="Y48" s="9">
        <f>SUM(F48:V48)</f>
        <v>24</v>
      </c>
      <c r="Z48" s="9">
        <v>1</v>
      </c>
      <c r="AA48" s="8">
        <f t="shared" si="10"/>
        <v>24</v>
      </c>
    </row>
    <row r="49" spans="1:27" s="38" customFormat="1" ht="30" customHeight="1" x14ac:dyDescent="0.3">
      <c r="A49" s="25">
        <f t="shared" ref="A49:A51" si="11">B48+1</f>
        <v>58</v>
      </c>
      <c r="B49" s="5">
        <f>B48+Z49</f>
        <v>58</v>
      </c>
      <c r="C49" s="143"/>
      <c r="D49" s="145"/>
      <c r="E49" s="100"/>
      <c r="F49" s="4"/>
      <c r="G49" s="4"/>
      <c r="H49" s="4"/>
      <c r="I49" s="4">
        <v>21</v>
      </c>
      <c r="J49" s="4"/>
      <c r="K49" s="4"/>
      <c r="L49" s="4">
        <v>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9">
        <f>SUM(F49:V49)</f>
        <v>24</v>
      </c>
      <c r="Z49" s="9">
        <v>1</v>
      </c>
      <c r="AA49" s="8">
        <f t="shared" ref="AA49:AA50" si="12">Z49*Y49</f>
        <v>24</v>
      </c>
    </row>
    <row r="50" spans="1:27" s="38" customFormat="1" ht="30" customHeight="1" x14ac:dyDescent="0.3">
      <c r="A50" s="25">
        <f t="shared" si="11"/>
        <v>59</v>
      </c>
      <c r="B50" s="5">
        <f>B49+Z50</f>
        <v>59</v>
      </c>
      <c r="C50" s="143"/>
      <c r="D50" s="145"/>
      <c r="E50" s="100"/>
      <c r="F50" s="4"/>
      <c r="G50" s="4"/>
      <c r="H50" s="4">
        <v>9</v>
      </c>
      <c r="I50" s="4">
        <v>8</v>
      </c>
      <c r="J50" s="4">
        <v>7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9">
        <f>SUM(F50:V50)</f>
        <v>24</v>
      </c>
      <c r="Z50" s="9">
        <v>1</v>
      </c>
      <c r="AA50" s="8">
        <f t="shared" si="12"/>
        <v>24</v>
      </c>
    </row>
    <row r="51" spans="1:27" s="38" customFormat="1" ht="30" customHeight="1" thickBot="1" x14ac:dyDescent="0.35">
      <c r="A51" s="25">
        <f t="shared" si="11"/>
        <v>60</v>
      </c>
      <c r="B51" s="5">
        <f>B50+Z51</f>
        <v>60</v>
      </c>
      <c r="C51" s="143"/>
      <c r="D51" s="145"/>
      <c r="E51" s="101"/>
      <c r="F51" s="4"/>
      <c r="G51" s="4">
        <v>5</v>
      </c>
      <c r="H51" s="4"/>
      <c r="I51" s="4"/>
      <c r="J51" s="4">
        <v>19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28">
        <f t="shared" ref="Y51" si="13">SUM(F51:V51)</f>
        <v>24</v>
      </c>
      <c r="Z51" s="28">
        <v>1</v>
      </c>
      <c r="AA51" s="29">
        <f t="shared" si="10"/>
        <v>24</v>
      </c>
    </row>
    <row r="52" spans="1:27" s="38" customFormat="1" ht="30" customHeight="1" thickBot="1" x14ac:dyDescent="0.35">
      <c r="A52" s="96" t="s">
        <v>17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8"/>
      <c r="Z52" s="39">
        <f>SUM(Z47:Z51)</f>
        <v>5</v>
      </c>
      <c r="AA52" s="39">
        <f>SUM(AA47:AA51)</f>
        <v>120</v>
      </c>
    </row>
    <row r="53" spans="1:27" s="38" customFormat="1" ht="30" customHeight="1" x14ac:dyDescent="0.3"/>
    <row r="54" spans="1:27" ht="30" customHeight="1" thickBot="1" x14ac:dyDescent="0.35">
      <c r="C54"/>
      <c r="D54"/>
    </row>
    <row r="55" spans="1:27" ht="30" customHeight="1" thickBot="1" x14ac:dyDescent="0.6">
      <c r="A55" s="59" t="s">
        <v>16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1"/>
      <c r="Z55" s="3">
        <f>W21+Z30+Z38+Z44+Z52</f>
        <v>60</v>
      </c>
      <c r="AA55" s="3">
        <f>X21+AA30+AA38+AA44+AA52</f>
        <v>1440</v>
      </c>
    </row>
    <row r="56" spans="1:27" ht="30" customHeight="1" x14ac:dyDescent="0.3">
      <c r="C56"/>
      <c r="D56"/>
    </row>
    <row r="57" spans="1:27" ht="30" customHeight="1" x14ac:dyDescent="0.3">
      <c r="C57"/>
      <c r="D57"/>
    </row>
    <row r="58" spans="1:27" ht="30" customHeight="1" x14ac:dyDescent="0.3">
      <c r="C58"/>
      <c r="D58"/>
    </row>
    <row r="59" spans="1:27" ht="30" customHeight="1" x14ac:dyDescent="0.3">
      <c r="C59"/>
      <c r="D59"/>
    </row>
    <row r="60" spans="1:27" ht="30" customHeight="1" x14ac:dyDescent="0.3">
      <c r="C60"/>
      <c r="D60"/>
    </row>
    <row r="61" spans="1:27" ht="30" customHeight="1" x14ac:dyDescent="0.3">
      <c r="C61"/>
      <c r="D61"/>
    </row>
    <row r="62" spans="1:27" ht="30" customHeight="1" x14ac:dyDescent="0.3">
      <c r="C62"/>
      <c r="D62"/>
    </row>
    <row r="63" spans="1:27" ht="30" customHeight="1" x14ac:dyDescent="0.3">
      <c r="C63"/>
      <c r="D63"/>
    </row>
    <row r="64" spans="1:27" ht="30" customHeight="1" x14ac:dyDescent="0.3">
      <c r="C64"/>
      <c r="D64"/>
    </row>
    <row r="65" spans="3:4" ht="30" customHeight="1" x14ac:dyDescent="0.3">
      <c r="C65"/>
      <c r="D65"/>
    </row>
    <row r="66" spans="3:4" ht="30" customHeight="1" x14ac:dyDescent="0.3">
      <c r="C66"/>
      <c r="D66"/>
    </row>
    <row r="67" spans="3:4" ht="30" customHeight="1" x14ac:dyDescent="0.3">
      <c r="C67"/>
      <c r="D67"/>
    </row>
    <row r="68" spans="3:4" ht="30" customHeight="1" x14ac:dyDescent="0.3">
      <c r="C68"/>
      <c r="D68"/>
    </row>
    <row r="69" spans="3:4" ht="30" customHeight="1" x14ac:dyDescent="0.3">
      <c r="C69"/>
      <c r="D69"/>
    </row>
    <row r="70" spans="3:4" ht="30" customHeight="1" x14ac:dyDescent="0.3">
      <c r="C70"/>
      <c r="D70"/>
    </row>
    <row r="71" spans="3:4" ht="30" customHeight="1" x14ac:dyDescent="0.3">
      <c r="C71"/>
      <c r="D71"/>
    </row>
    <row r="72" spans="3:4" ht="30" customHeight="1" x14ac:dyDescent="0.3">
      <c r="C72"/>
      <c r="D72"/>
    </row>
    <row r="73" spans="3:4" ht="30" customHeight="1" x14ac:dyDescent="0.3">
      <c r="C73"/>
      <c r="D73"/>
    </row>
    <row r="74" spans="3:4" ht="30" customHeight="1" x14ac:dyDescent="0.3">
      <c r="C74"/>
      <c r="D74"/>
    </row>
  </sheetData>
  <mergeCells count="29">
    <mergeCell ref="C8:C20"/>
    <mergeCell ref="D8:D20"/>
    <mergeCell ref="E8:E20"/>
    <mergeCell ref="A1:X1"/>
    <mergeCell ref="A2:X2"/>
    <mergeCell ref="A3:X3"/>
    <mergeCell ref="A4:X4"/>
    <mergeCell ref="A7:B7"/>
    <mergeCell ref="A24:B24"/>
    <mergeCell ref="C25:C29"/>
    <mergeCell ref="D25:D29"/>
    <mergeCell ref="E25:E29"/>
    <mergeCell ref="A21:V21"/>
    <mergeCell ref="A30:Y30"/>
    <mergeCell ref="A32:B32"/>
    <mergeCell ref="C33:C37"/>
    <mergeCell ref="D33:D37"/>
    <mergeCell ref="E33:E37"/>
    <mergeCell ref="A38:Y38"/>
    <mergeCell ref="A40:B40"/>
    <mergeCell ref="C41:C43"/>
    <mergeCell ref="D41:D43"/>
    <mergeCell ref="A44:Y44"/>
    <mergeCell ref="E41:E42"/>
    <mergeCell ref="E47:E51"/>
    <mergeCell ref="A46:B46"/>
    <mergeCell ref="C47:C51"/>
    <mergeCell ref="D47:D51"/>
    <mergeCell ref="A52:Y52"/>
  </mergeCells>
  <pageMargins left="0.25" right="0.25" top="0.75" bottom="0.75" header="0.3" footer="0.3"/>
  <pageSetup paperSize="9" scale="4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>
    <tabColor rgb="FF00B050"/>
    <pageSetUpPr fitToPage="1"/>
  </sheetPr>
  <dimension ref="A1:Z45"/>
  <sheetViews>
    <sheetView topLeftCell="E12" zoomScale="55" zoomScaleNormal="55" workbookViewId="0">
      <selection activeCell="Y27" sqref="Y27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2" customWidth="1"/>
    <col min="5" max="5" width="32.33203125" bestFit="1" customWidth="1"/>
    <col min="6" max="8" width="13.5546875" customWidth="1"/>
    <col min="9" max="9" width="13.109375" customWidth="1"/>
    <col min="10" max="13" width="10.88671875" customWidth="1"/>
    <col min="14" max="14" width="12.88671875" bestFit="1" customWidth="1"/>
    <col min="15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6" max="27" width="11.5546875" bestFit="1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/>
      <c r="D5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1</v>
      </c>
      <c r="C8" s="104">
        <v>805284</v>
      </c>
      <c r="D8" s="106" t="s">
        <v>71</v>
      </c>
      <c r="E8" s="99" t="s">
        <v>67</v>
      </c>
      <c r="F8" s="21"/>
      <c r="G8" s="21"/>
      <c r="H8" s="21"/>
      <c r="I8" s="21">
        <v>24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24</v>
      </c>
      <c r="W8" s="19">
        <v>1</v>
      </c>
      <c r="X8" s="23">
        <f t="shared" ref="X8:X14" si="0">W8*V8</f>
        <v>24</v>
      </c>
    </row>
    <row r="9" spans="1:24" s="38" customFormat="1" ht="30" customHeight="1" x14ac:dyDescent="0.3">
      <c r="A9" s="25">
        <f>B8+1</f>
        <v>2</v>
      </c>
      <c r="B9" s="5">
        <f>B8+W9</f>
        <v>4</v>
      </c>
      <c r="C9" s="105"/>
      <c r="D9" s="107"/>
      <c r="E9" s="100"/>
      <c r="F9" s="22"/>
      <c r="G9" s="22"/>
      <c r="H9" s="22"/>
      <c r="I9" s="22"/>
      <c r="J9" s="22">
        <v>24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9">
        <f>SUM(F9:U9)</f>
        <v>24</v>
      </c>
      <c r="W9" s="9">
        <v>3</v>
      </c>
      <c r="X9" s="8">
        <f t="shared" si="0"/>
        <v>72</v>
      </c>
    </row>
    <row r="10" spans="1:24" s="38" customFormat="1" ht="30" customHeight="1" x14ac:dyDescent="0.3">
      <c r="A10" s="25">
        <f t="shared" ref="A10:A14" si="1">B9+1</f>
        <v>5</v>
      </c>
      <c r="B10" s="5">
        <f t="shared" ref="B10:B14" si="2">B9+W10</f>
        <v>8</v>
      </c>
      <c r="C10" s="105"/>
      <c r="D10" s="107"/>
      <c r="E10" s="100"/>
      <c r="F10" s="22"/>
      <c r="G10" s="22"/>
      <c r="H10" s="22"/>
      <c r="I10" s="22"/>
      <c r="J10" s="22"/>
      <c r="K10" s="22">
        <v>24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14" si="3">SUM(F10:U10)</f>
        <v>24</v>
      </c>
      <c r="W10" s="9">
        <v>4</v>
      </c>
      <c r="X10" s="8">
        <f t="shared" si="0"/>
        <v>96</v>
      </c>
    </row>
    <row r="11" spans="1:24" s="38" customFormat="1" ht="30" customHeight="1" x14ac:dyDescent="0.3">
      <c r="A11" s="25">
        <f t="shared" si="1"/>
        <v>9</v>
      </c>
      <c r="B11" s="5">
        <f t="shared" si="2"/>
        <v>9</v>
      </c>
      <c r="C11" s="105"/>
      <c r="D11" s="107"/>
      <c r="E11" s="100"/>
      <c r="F11" s="22"/>
      <c r="G11" s="22"/>
      <c r="H11" s="22"/>
      <c r="I11" s="22">
        <v>23</v>
      </c>
      <c r="J11" s="22">
        <v>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9">
        <f t="shared" si="3"/>
        <v>24</v>
      </c>
      <c r="W11" s="9">
        <v>1</v>
      </c>
      <c r="X11" s="8">
        <f t="shared" si="0"/>
        <v>24</v>
      </c>
    </row>
    <row r="12" spans="1:24" s="38" customFormat="1" ht="30" customHeight="1" x14ac:dyDescent="0.3">
      <c r="A12" s="25">
        <f t="shared" si="1"/>
        <v>10</v>
      </c>
      <c r="B12" s="5">
        <f t="shared" si="2"/>
        <v>10</v>
      </c>
      <c r="C12" s="105"/>
      <c r="D12" s="107"/>
      <c r="E12" s="100"/>
      <c r="F12" s="22"/>
      <c r="G12" s="22"/>
      <c r="H12" s="22">
        <v>20</v>
      </c>
      <c r="I12" s="22"/>
      <c r="J12" s="22">
        <v>4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9">
        <f t="shared" si="3"/>
        <v>24</v>
      </c>
      <c r="W12" s="9">
        <v>1</v>
      </c>
      <c r="X12" s="8">
        <f t="shared" si="0"/>
        <v>24</v>
      </c>
    </row>
    <row r="13" spans="1:24" s="38" customFormat="1" ht="30" customHeight="1" x14ac:dyDescent="0.3">
      <c r="A13" s="25">
        <f t="shared" si="1"/>
        <v>11</v>
      </c>
      <c r="B13" s="5">
        <f t="shared" si="2"/>
        <v>11</v>
      </c>
      <c r="C13" s="105"/>
      <c r="D13" s="107"/>
      <c r="E13" s="100"/>
      <c r="F13" s="53"/>
      <c r="G13" s="53">
        <v>14</v>
      </c>
      <c r="H13" s="53"/>
      <c r="I13" s="53"/>
      <c r="J13" s="53">
        <v>9</v>
      </c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4">
        <f t="shared" si="3"/>
        <v>23</v>
      </c>
      <c r="W13" s="54">
        <v>1</v>
      </c>
      <c r="X13" s="55">
        <f t="shared" si="0"/>
        <v>23</v>
      </c>
    </row>
    <row r="14" spans="1:24" s="38" customFormat="1" ht="30" customHeight="1" thickBot="1" x14ac:dyDescent="0.35">
      <c r="A14" s="25">
        <f t="shared" si="1"/>
        <v>12</v>
      </c>
      <c r="B14" s="5">
        <f t="shared" si="2"/>
        <v>12</v>
      </c>
      <c r="C14" s="105"/>
      <c r="D14" s="107"/>
      <c r="E14" s="100"/>
      <c r="F14" s="22"/>
      <c r="G14" s="22"/>
      <c r="H14" s="22"/>
      <c r="I14" s="22"/>
      <c r="J14" s="22"/>
      <c r="K14" s="22">
        <v>12</v>
      </c>
      <c r="L14" s="22">
        <v>12</v>
      </c>
      <c r="M14" s="22"/>
      <c r="N14" s="22"/>
      <c r="O14" s="22"/>
      <c r="P14" s="22"/>
      <c r="Q14" s="22"/>
      <c r="R14" s="22"/>
      <c r="S14" s="22"/>
      <c r="T14" s="22"/>
      <c r="U14" s="22"/>
      <c r="V14" s="9">
        <f t="shared" si="3"/>
        <v>24</v>
      </c>
      <c r="W14" s="9">
        <v>1</v>
      </c>
      <c r="X14" s="8">
        <f t="shared" si="0"/>
        <v>24</v>
      </c>
    </row>
    <row r="15" spans="1:24" s="38" customFormat="1" ht="30" customHeight="1" thickBot="1" x14ac:dyDescent="0.35">
      <c r="A15" s="96" t="s">
        <v>17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8"/>
      <c r="W15" s="39">
        <f>SUM(W8:W14)</f>
        <v>12</v>
      </c>
      <c r="X15" s="39">
        <f>SUM(X8:X14)</f>
        <v>287</v>
      </c>
    </row>
    <row r="16" spans="1:24" s="38" customFormat="1" ht="30" customHeight="1" thickBot="1" x14ac:dyDescent="0.35"/>
    <row r="17" spans="1:26" s="38" customFormat="1" ht="30" customHeight="1" thickBot="1" x14ac:dyDescent="0.35">
      <c r="A17" s="102" t="s">
        <v>0</v>
      </c>
      <c r="B17" s="103"/>
      <c r="C17" s="26" t="s">
        <v>1</v>
      </c>
      <c r="D17" s="27" t="s">
        <v>2</v>
      </c>
      <c r="E17" s="18" t="s">
        <v>11</v>
      </c>
      <c r="F17" s="18" t="s">
        <v>28</v>
      </c>
      <c r="G17" s="18" t="s">
        <v>21</v>
      </c>
      <c r="H17" s="20" t="s">
        <v>22</v>
      </c>
      <c r="I17" s="20" t="s">
        <v>23</v>
      </c>
      <c r="J17" s="20" t="s">
        <v>24</v>
      </c>
      <c r="K17" s="20" t="s">
        <v>25</v>
      </c>
      <c r="L17" s="20" t="s">
        <v>26</v>
      </c>
      <c r="M17" s="20" t="s">
        <v>27</v>
      </c>
      <c r="N17" s="20" t="s">
        <v>31</v>
      </c>
      <c r="O17" s="20" t="s">
        <v>32</v>
      </c>
      <c r="P17" s="20" t="s">
        <v>40</v>
      </c>
      <c r="Q17" s="20" t="s">
        <v>41</v>
      </c>
      <c r="R17" s="20" t="s">
        <v>42</v>
      </c>
      <c r="S17" s="20" t="s">
        <v>43</v>
      </c>
      <c r="T17" s="20" t="s">
        <v>44</v>
      </c>
      <c r="U17" s="20" t="s">
        <v>45</v>
      </c>
      <c r="V17" s="18" t="s">
        <v>3</v>
      </c>
      <c r="W17" s="18" t="s">
        <v>4</v>
      </c>
      <c r="X17" s="18" t="s">
        <v>5</v>
      </c>
    </row>
    <row r="18" spans="1:26" s="38" customFormat="1" ht="30" customHeight="1" thickBot="1" x14ac:dyDescent="0.35">
      <c r="A18" s="25">
        <f>B14</f>
        <v>12</v>
      </c>
      <c r="B18" s="5">
        <f>B14+W18</f>
        <v>13</v>
      </c>
      <c r="C18" s="72">
        <v>809631</v>
      </c>
      <c r="D18" s="93" t="s">
        <v>85</v>
      </c>
      <c r="E18" s="70" t="s">
        <v>20</v>
      </c>
      <c r="F18" s="21"/>
      <c r="G18" s="21"/>
      <c r="H18" s="21">
        <v>4</v>
      </c>
      <c r="I18" s="21"/>
      <c r="J18" s="21">
        <v>10</v>
      </c>
      <c r="K18" s="21">
        <v>10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9">
        <f>SUM(F18:U18)</f>
        <v>24</v>
      </c>
      <c r="W18" s="19">
        <v>1</v>
      </c>
      <c r="X18" s="23">
        <f t="shared" ref="X18" si="4">W18*V18</f>
        <v>24</v>
      </c>
    </row>
    <row r="19" spans="1:26" s="38" customFormat="1" ht="30" customHeight="1" thickBot="1" x14ac:dyDescent="0.35">
      <c r="A19" s="96" t="s">
        <v>17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8"/>
      <c r="W19" s="39">
        <f>SUM(W18:W18)</f>
        <v>1</v>
      </c>
      <c r="X19" s="39">
        <f>SUM(X18:X18)</f>
        <v>24</v>
      </c>
    </row>
    <row r="20" spans="1:26" s="38" customFormat="1" ht="30" customHeight="1" thickBot="1" x14ac:dyDescent="0.35"/>
    <row r="21" spans="1:26" s="38" customFormat="1" ht="30" customHeight="1" thickBot="1" x14ac:dyDescent="0.35">
      <c r="A21" s="102" t="s">
        <v>0</v>
      </c>
      <c r="B21" s="103"/>
      <c r="C21" s="26" t="s">
        <v>1</v>
      </c>
      <c r="D21" s="27" t="s">
        <v>2</v>
      </c>
      <c r="E21" s="18" t="s">
        <v>11</v>
      </c>
      <c r="F21" s="18" t="s">
        <v>28</v>
      </c>
      <c r="G21" s="18" t="s">
        <v>21</v>
      </c>
      <c r="H21" s="20" t="s">
        <v>22</v>
      </c>
      <c r="I21" s="20" t="s">
        <v>23</v>
      </c>
      <c r="J21" s="20" t="s">
        <v>24</v>
      </c>
      <c r="K21" s="20" t="s">
        <v>25</v>
      </c>
      <c r="L21" s="20" t="s">
        <v>26</v>
      </c>
      <c r="M21" s="20" t="s">
        <v>27</v>
      </c>
      <c r="N21" s="20" t="s">
        <v>31</v>
      </c>
      <c r="O21" s="20" t="s">
        <v>32</v>
      </c>
      <c r="P21" s="20" t="s">
        <v>40</v>
      </c>
      <c r="Q21" s="20" t="s">
        <v>41</v>
      </c>
      <c r="R21" s="20" t="s">
        <v>42</v>
      </c>
      <c r="S21" s="20" t="s">
        <v>43</v>
      </c>
      <c r="T21" s="20" t="s">
        <v>44</v>
      </c>
      <c r="U21" s="20" t="s">
        <v>45</v>
      </c>
      <c r="V21" s="18" t="s">
        <v>3</v>
      </c>
      <c r="W21" s="18" t="s">
        <v>4</v>
      </c>
      <c r="X21" s="18" t="s">
        <v>5</v>
      </c>
    </row>
    <row r="22" spans="1:26" s="38" customFormat="1" ht="63.75" customHeight="1" thickBot="1" x14ac:dyDescent="0.35">
      <c r="A22" s="25">
        <f>B18</f>
        <v>13</v>
      </c>
      <c r="B22" s="5">
        <f>B18+W22</f>
        <v>14</v>
      </c>
      <c r="C22" s="72">
        <v>810690</v>
      </c>
      <c r="D22" s="73" t="s">
        <v>78</v>
      </c>
      <c r="E22" s="70" t="s">
        <v>20</v>
      </c>
      <c r="F22" s="21"/>
      <c r="G22" s="21"/>
      <c r="H22" s="21">
        <v>1</v>
      </c>
      <c r="I22" s="21">
        <v>8</v>
      </c>
      <c r="J22" s="21">
        <v>4</v>
      </c>
      <c r="K22" s="21">
        <v>3</v>
      </c>
      <c r="L22" s="21">
        <v>8</v>
      </c>
      <c r="M22" s="21"/>
      <c r="N22" s="21"/>
      <c r="O22" s="21"/>
      <c r="P22" s="21"/>
      <c r="Q22" s="21"/>
      <c r="R22" s="21"/>
      <c r="S22" s="21"/>
      <c r="T22" s="21"/>
      <c r="U22" s="21"/>
      <c r="V22" s="19">
        <f>SUM(F22:U22)</f>
        <v>24</v>
      </c>
      <c r="W22" s="19">
        <v>1</v>
      </c>
      <c r="X22" s="23">
        <f t="shared" ref="X22" si="5">W22*V22</f>
        <v>24</v>
      </c>
    </row>
    <row r="23" spans="1:26" ht="30" customHeight="1" thickBot="1" x14ac:dyDescent="0.35">
      <c r="A23" s="96" t="s">
        <v>17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8"/>
      <c r="W23" s="39">
        <f>SUM(W22:W22)</f>
        <v>1</v>
      </c>
      <c r="X23" s="39">
        <f>SUM(X22:X22)</f>
        <v>24</v>
      </c>
    </row>
    <row r="24" spans="1:26" ht="30" customHeight="1" x14ac:dyDescent="0.3">
      <c r="C24"/>
      <c r="D24"/>
    </row>
    <row r="25" spans="1:26" ht="30" customHeight="1" thickBot="1" x14ac:dyDescent="0.35">
      <c r="C25"/>
      <c r="D25"/>
    </row>
    <row r="26" spans="1:26" ht="30" customHeight="1" thickBot="1" x14ac:dyDescent="0.6">
      <c r="A26" s="119" t="s">
        <v>16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1"/>
      <c r="Y26" s="3">
        <f>W15+W19+W23</f>
        <v>14</v>
      </c>
      <c r="Z26" s="3">
        <f>X15+X19+X23</f>
        <v>335</v>
      </c>
    </row>
    <row r="27" spans="1:26" ht="30" customHeight="1" x14ac:dyDescent="0.3">
      <c r="C27"/>
      <c r="D27"/>
    </row>
    <row r="28" spans="1:26" ht="30" customHeight="1" x14ac:dyDescent="0.3">
      <c r="C28"/>
      <c r="D28"/>
    </row>
    <row r="29" spans="1:26" ht="30" customHeight="1" x14ac:dyDescent="0.3">
      <c r="C29"/>
      <c r="D29"/>
    </row>
    <row r="30" spans="1:26" ht="30" customHeight="1" x14ac:dyDescent="0.3">
      <c r="C30"/>
      <c r="D30"/>
    </row>
    <row r="31" spans="1:26" ht="30" customHeight="1" x14ac:dyDescent="0.3">
      <c r="C31"/>
      <c r="D31"/>
    </row>
    <row r="32" spans="1:26" ht="30" customHeight="1" x14ac:dyDescent="0.3">
      <c r="C32"/>
      <c r="D32"/>
    </row>
    <row r="33" spans="3:4" ht="30" customHeight="1" x14ac:dyDescent="0.3">
      <c r="C33"/>
      <c r="D33"/>
    </row>
    <row r="34" spans="3:4" ht="30" customHeight="1" x14ac:dyDescent="0.3">
      <c r="C34"/>
      <c r="D34"/>
    </row>
    <row r="35" spans="3:4" ht="30" customHeight="1" x14ac:dyDescent="0.3">
      <c r="C35"/>
      <c r="D35"/>
    </row>
    <row r="36" spans="3:4" ht="30" customHeight="1" x14ac:dyDescent="0.3">
      <c r="C36"/>
      <c r="D36"/>
    </row>
    <row r="37" spans="3:4" ht="30" customHeight="1" x14ac:dyDescent="0.3">
      <c r="C37"/>
      <c r="D37"/>
    </row>
    <row r="38" spans="3:4" ht="30" customHeight="1" x14ac:dyDescent="0.3">
      <c r="C38"/>
      <c r="D38"/>
    </row>
    <row r="39" spans="3:4" ht="30" customHeight="1" x14ac:dyDescent="0.3">
      <c r="C39"/>
      <c r="D39"/>
    </row>
    <row r="40" spans="3:4" ht="30" customHeight="1" x14ac:dyDescent="0.3">
      <c r="C40"/>
      <c r="D40"/>
    </row>
    <row r="41" spans="3:4" ht="30" customHeight="1" x14ac:dyDescent="0.3">
      <c r="C41"/>
      <c r="D41"/>
    </row>
    <row r="42" spans="3:4" ht="30" customHeight="1" x14ac:dyDescent="0.3">
      <c r="C42"/>
      <c r="D42"/>
    </row>
    <row r="43" spans="3:4" ht="30" customHeight="1" x14ac:dyDescent="0.3">
      <c r="C43"/>
      <c r="D43"/>
    </row>
    <row r="44" spans="3:4" ht="30" customHeight="1" x14ac:dyDescent="0.3">
      <c r="C44"/>
      <c r="D44"/>
    </row>
    <row r="45" spans="3:4" ht="30" customHeight="1" x14ac:dyDescent="0.3">
      <c r="C45"/>
      <c r="D45"/>
    </row>
  </sheetData>
  <mergeCells count="14">
    <mergeCell ref="C8:C14"/>
    <mergeCell ref="D8:D14"/>
    <mergeCell ref="E8:E14"/>
    <mergeCell ref="A1:X1"/>
    <mergeCell ref="A2:X2"/>
    <mergeCell ref="A3:X3"/>
    <mergeCell ref="A4:X4"/>
    <mergeCell ref="A7:B7"/>
    <mergeCell ref="A15:V15"/>
    <mergeCell ref="A26:X26"/>
    <mergeCell ref="A17:B17"/>
    <mergeCell ref="A19:V19"/>
    <mergeCell ref="A21:B21"/>
    <mergeCell ref="A23:V23"/>
  </mergeCells>
  <pageMargins left="0.25" right="0.25" top="0.75" bottom="0.75" header="0.3" footer="0.3"/>
  <pageSetup paperSize="9" scale="4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>
    <tabColor rgb="FF00B050"/>
    <pageSetUpPr fitToPage="1"/>
  </sheetPr>
  <dimension ref="A1:Z36"/>
  <sheetViews>
    <sheetView topLeftCell="D2" zoomScale="55" zoomScaleNormal="55" workbookViewId="0">
      <selection activeCell="D8" sqref="D8:D13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2" customWidth="1"/>
    <col min="5" max="5" width="32.33203125" bestFit="1" customWidth="1"/>
    <col min="6" max="8" width="13.5546875" customWidth="1"/>
    <col min="9" max="9" width="13.109375" customWidth="1"/>
    <col min="10" max="13" width="10.88671875" customWidth="1"/>
    <col min="14" max="14" width="12.88671875" bestFit="1" customWidth="1"/>
    <col min="15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6" max="27" width="11.5546875" bestFit="1" customWidth="1"/>
  </cols>
  <sheetData>
    <row r="1" spans="1:24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4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4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4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4" ht="30" customHeight="1" x14ac:dyDescent="0.3">
      <c r="C5"/>
      <c r="D5"/>
    </row>
    <row r="6" spans="1:24" s="38" customFormat="1" ht="30" customHeight="1" thickBot="1" x14ac:dyDescent="0.35"/>
    <row r="7" spans="1:24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4" s="38" customFormat="1" ht="30" customHeight="1" x14ac:dyDescent="0.3">
      <c r="A8" s="25">
        <v>1</v>
      </c>
      <c r="B8" s="5">
        <f>W8</f>
        <v>1</v>
      </c>
      <c r="C8" s="104">
        <v>846639</v>
      </c>
      <c r="D8" s="106" t="s">
        <v>84</v>
      </c>
      <c r="E8" s="99" t="s">
        <v>20</v>
      </c>
      <c r="F8" s="21"/>
      <c r="G8" s="21"/>
      <c r="H8" s="21">
        <v>24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24</v>
      </c>
      <c r="W8" s="19">
        <v>1</v>
      </c>
      <c r="X8" s="23">
        <f t="shared" ref="X8:X13" si="0">W8*V8</f>
        <v>24</v>
      </c>
    </row>
    <row r="9" spans="1:24" s="38" customFormat="1" ht="30" customHeight="1" x14ac:dyDescent="0.3">
      <c r="A9" s="25">
        <f>B8+1</f>
        <v>2</v>
      </c>
      <c r="B9" s="5">
        <f>B8+W9</f>
        <v>2</v>
      </c>
      <c r="C9" s="105"/>
      <c r="D9" s="107"/>
      <c r="E9" s="100"/>
      <c r="F9" s="22"/>
      <c r="G9" s="22"/>
      <c r="H9" s="22"/>
      <c r="I9" s="22">
        <v>24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9">
        <f>SUM(F9:U9)</f>
        <v>24</v>
      </c>
      <c r="W9" s="9">
        <v>1</v>
      </c>
      <c r="X9" s="8">
        <f t="shared" si="0"/>
        <v>24</v>
      </c>
    </row>
    <row r="10" spans="1:24" s="38" customFormat="1" ht="30" customHeight="1" x14ac:dyDescent="0.3">
      <c r="A10" s="25">
        <f t="shared" ref="A10:A13" si="1">B9+1</f>
        <v>3</v>
      </c>
      <c r="B10" s="5">
        <f t="shared" ref="B10:B13" si="2">B9+W10</f>
        <v>3</v>
      </c>
      <c r="C10" s="105"/>
      <c r="D10" s="107"/>
      <c r="E10" s="100"/>
      <c r="F10" s="22"/>
      <c r="G10" s="22"/>
      <c r="H10" s="22"/>
      <c r="I10" s="22"/>
      <c r="J10" s="22">
        <v>24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9">
        <f t="shared" ref="V10:V13" si="3">SUM(F10:U10)</f>
        <v>24</v>
      </c>
      <c r="W10" s="9">
        <v>1</v>
      </c>
      <c r="X10" s="8">
        <f t="shared" si="0"/>
        <v>24</v>
      </c>
    </row>
    <row r="11" spans="1:24" s="38" customFormat="1" ht="30" customHeight="1" thickBot="1" x14ac:dyDescent="0.35">
      <c r="A11" s="25">
        <f t="shared" si="1"/>
        <v>4</v>
      </c>
      <c r="B11" s="5">
        <f t="shared" si="2"/>
        <v>4</v>
      </c>
      <c r="C11" s="105"/>
      <c r="D11" s="107"/>
      <c r="E11" s="101"/>
      <c r="F11" s="30"/>
      <c r="G11" s="30"/>
      <c r="H11" s="30">
        <v>13</v>
      </c>
      <c r="I11" s="30"/>
      <c r="J11" s="30">
        <v>1</v>
      </c>
      <c r="K11" s="30"/>
      <c r="L11" s="30">
        <v>10</v>
      </c>
      <c r="M11" s="30"/>
      <c r="N11" s="30"/>
      <c r="O11" s="30"/>
      <c r="P11" s="30"/>
      <c r="Q11" s="30"/>
      <c r="R11" s="30"/>
      <c r="S11" s="30"/>
      <c r="T11" s="30"/>
      <c r="U11" s="30"/>
      <c r="V11" s="14">
        <f t="shared" si="3"/>
        <v>24</v>
      </c>
      <c r="W11" s="14">
        <v>1</v>
      </c>
      <c r="X11" s="15">
        <f t="shared" si="0"/>
        <v>24</v>
      </c>
    </row>
    <row r="12" spans="1:24" s="38" customFormat="1" ht="30" customHeight="1" x14ac:dyDescent="0.3">
      <c r="A12" s="25">
        <f t="shared" si="1"/>
        <v>5</v>
      </c>
      <c r="B12" s="5">
        <f t="shared" si="2"/>
        <v>5</v>
      </c>
      <c r="C12" s="105"/>
      <c r="D12" s="107"/>
      <c r="E12" s="99" t="s">
        <v>19</v>
      </c>
      <c r="F12" s="21"/>
      <c r="G12" s="21"/>
      <c r="H12" s="21"/>
      <c r="I12" s="21">
        <v>18</v>
      </c>
      <c r="J12" s="21">
        <v>6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19">
        <f t="shared" si="3"/>
        <v>24</v>
      </c>
      <c r="W12" s="19">
        <v>1</v>
      </c>
      <c r="X12" s="23">
        <f t="shared" si="0"/>
        <v>24</v>
      </c>
    </row>
    <row r="13" spans="1:24" s="38" customFormat="1" ht="30" customHeight="1" thickBot="1" x14ac:dyDescent="0.35">
      <c r="A13" s="25">
        <f t="shared" si="1"/>
        <v>6</v>
      </c>
      <c r="B13" s="5">
        <f t="shared" si="2"/>
        <v>6</v>
      </c>
      <c r="C13" s="105"/>
      <c r="D13" s="107"/>
      <c r="E13" s="101"/>
      <c r="F13" s="30"/>
      <c r="G13" s="30"/>
      <c r="H13" s="30"/>
      <c r="I13" s="30"/>
      <c r="J13" s="30">
        <v>10</v>
      </c>
      <c r="K13" s="30">
        <v>12</v>
      </c>
      <c r="L13" s="30"/>
      <c r="M13" s="30">
        <v>2</v>
      </c>
      <c r="N13" s="30"/>
      <c r="O13" s="30"/>
      <c r="P13" s="30"/>
      <c r="Q13" s="30"/>
      <c r="R13" s="30"/>
      <c r="S13" s="30"/>
      <c r="T13" s="30"/>
      <c r="U13" s="30"/>
      <c r="V13" s="14">
        <f t="shared" si="3"/>
        <v>24</v>
      </c>
      <c r="W13" s="14">
        <v>1</v>
      </c>
      <c r="X13" s="15">
        <f t="shared" si="0"/>
        <v>24</v>
      </c>
    </row>
    <row r="14" spans="1:24" s="38" customFormat="1" ht="30" customHeight="1" thickBot="1" x14ac:dyDescent="0.35">
      <c r="A14" s="96" t="s">
        <v>17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8"/>
      <c r="W14" s="39">
        <f>SUM(W8:W13)</f>
        <v>6</v>
      </c>
      <c r="X14" s="39">
        <f>SUM(X8:X13)</f>
        <v>144</v>
      </c>
    </row>
    <row r="15" spans="1:24" s="38" customFormat="1" ht="30" customHeight="1" x14ac:dyDescent="0.3"/>
    <row r="16" spans="1:24" ht="30" customHeight="1" thickBot="1" x14ac:dyDescent="0.35">
      <c r="C16"/>
      <c r="D16"/>
    </row>
    <row r="17" spans="1:26" ht="30" customHeight="1" thickBot="1" x14ac:dyDescent="0.6">
      <c r="A17" s="59" t="s">
        <v>16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1"/>
      <c r="Y17" s="3">
        <f>W14</f>
        <v>6</v>
      </c>
      <c r="Z17" s="3">
        <f>X14</f>
        <v>144</v>
      </c>
    </row>
    <row r="18" spans="1:26" ht="30" customHeight="1" x14ac:dyDescent="0.3">
      <c r="C18"/>
      <c r="D18"/>
    </row>
    <row r="19" spans="1:26" ht="30" customHeight="1" x14ac:dyDescent="0.3">
      <c r="C19"/>
      <c r="D19"/>
    </row>
    <row r="20" spans="1:26" ht="30" customHeight="1" x14ac:dyDescent="0.3">
      <c r="C20"/>
      <c r="D20"/>
    </row>
    <row r="21" spans="1:26" ht="30" customHeight="1" x14ac:dyDescent="0.3">
      <c r="C21"/>
      <c r="D21"/>
    </row>
    <row r="22" spans="1:26" ht="30" customHeight="1" x14ac:dyDescent="0.3">
      <c r="C22"/>
      <c r="D22"/>
    </row>
    <row r="23" spans="1:26" ht="30" customHeight="1" x14ac:dyDescent="0.3">
      <c r="C23"/>
      <c r="D23"/>
    </row>
    <row r="24" spans="1:26" ht="30" customHeight="1" x14ac:dyDescent="0.3">
      <c r="C24"/>
      <c r="D24"/>
    </row>
    <row r="25" spans="1:26" ht="30" customHeight="1" x14ac:dyDescent="0.3">
      <c r="C25"/>
      <c r="D25"/>
    </row>
    <row r="26" spans="1:26" ht="30" customHeight="1" x14ac:dyDescent="0.3">
      <c r="C26"/>
      <c r="D26"/>
    </row>
    <row r="27" spans="1:26" ht="30" customHeight="1" x14ac:dyDescent="0.3">
      <c r="C27"/>
      <c r="D27"/>
    </row>
    <row r="28" spans="1:26" ht="30" customHeight="1" x14ac:dyDescent="0.3">
      <c r="C28"/>
      <c r="D28"/>
    </row>
    <row r="29" spans="1:26" ht="30" customHeight="1" x14ac:dyDescent="0.3">
      <c r="C29"/>
      <c r="D29"/>
    </row>
    <row r="30" spans="1:26" ht="30" customHeight="1" x14ac:dyDescent="0.3">
      <c r="C30"/>
      <c r="D30"/>
    </row>
    <row r="31" spans="1:26" ht="30" customHeight="1" x14ac:dyDescent="0.3">
      <c r="C31"/>
      <c r="D31"/>
    </row>
    <row r="32" spans="1:26" ht="30" customHeight="1" x14ac:dyDescent="0.3">
      <c r="C32"/>
      <c r="D32"/>
    </row>
    <row r="33" spans="3:4" ht="30" customHeight="1" x14ac:dyDescent="0.3">
      <c r="C33"/>
      <c r="D33"/>
    </row>
    <row r="34" spans="3:4" ht="30" customHeight="1" x14ac:dyDescent="0.3">
      <c r="C34"/>
      <c r="D34"/>
    </row>
    <row r="35" spans="3:4" ht="30" customHeight="1" x14ac:dyDescent="0.3">
      <c r="C35"/>
      <c r="D35"/>
    </row>
    <row r="36" spans="3:4" ht="30" customHeight="1" x14ac:dyDescent="0.3">
      <c r="C36"/>
      <c r="D36"/>
    </row>
  </sheetData>
  <mergeCells count="10">
    <mergeCell ref="A14:V14"/>
    <mergeCell ref="E8:E11"/>
    <mergeCell ref="E12:E13"/>
    <mergeCell ref="A1:X1"/>
    <mergeCell ref="A2:X2"/>
    <mergeCell ref="A3:X3"/>
    <mergeCell ref="A4:X4"/>
    <mergeCell ref="A7:B7"/>
    <mergeCell ref="C8:C13"/>
    <mergeCell ref="D8:D13"/>
  </mergeCells>
  <pageMargins left="0.25" right="0.25" top="0.75" bottom="0.75" header="0.3" footer="0.3"/>
  <pageSetup paperSize="9" scale="4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>
    <tabColor rgb="FF00B050"/>
    <pageSetUpPr fitToPage="1"/>
  </sheetPr>
  <dimension ref="A1:Z31"/>
  <sheetViews>
    <sheetView zoomScale="55" zoomScaleNormal="55" workbookViewId="0">
      <selection activeCell="E24" sqref="E23:E24"/>
    </sheetView>
  </sheetViews>
  <sheetFormatPr defaultColWidth="9.109375" defaultRowHeight="30" customHeight="1" x14ac:dyDescent="0.3"/>
  <cols>
    <col min="1" max="1" width="13.33203125" bestFit="1" customWidth="1"/>
    <col min="2" max="2" width="16.5546875" customWidth="1"/>
    <col min="3" max="3" width="31.6640625" style="7" customWidth="1"/>
    <col min="4" max="4" width="42.109375" style="2" customWidth="1"/>
    <col min="5" max="5" width="32.33203125" bestFit="1" customWidth="1"/>
    <col min="6" max="8" width="13.5546875" customWidth="1"/>
    <col min="9" max="9" width="13.109375" customWidth="1"/>
    <col min="10" max="13" width="10.88671875" customWidth="1"/>
    <col min="14" max="14" width="12.88671875" bestFit="1" customWidth="1"/>
    <col min="15" max="21" width="10.88671875" customWidth="1"/>
    <col min="22" max="22" width="16.6640625" customWidth="1"/>
    <col min="23" max="23" width="12.6640625" customWidth="1"/>
    <col min="24" max="24" width="13.5546875" customWidth="1"/>
    <col min="25" max="25" width="20.6640625" customWidth="1"/>
    <col min="26" max="27" width="11.5546875" bestFit="1" customWidth="1"/>
  </cols>
  <sheetData>
    <row r="1" spans="1:26" ht="30" customHeight="1" x14ac:dyDescent="0.3">
      <c r="A1" s="108" t="s">
        <v>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10"/>
    </row>
    <row r="2" spans="1:26" ht="30" customHeight="1" x14ac:dyDescent="0.3">
      <c r="A2" s="111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3"/>
    </row>
    <row r="3" spans="1:26" ht="30" customHeight="1" x14ac:dyDescent="0.3">
      <c r="A3" s="111" t="s">
        <v>14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3"/>
    </row>
    <row r="4" spans="1:26" ht="30" customHeight="1" thickBot="1" x14ac:dyDescent="0.35">
      <c r="A4" s="114" t="s">
        <v>15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/>
    </row>
    <row r="5" spans="1:26" ht="30" customHeight="1" x14ac:dyDescent="0.3">
      <c r="C5"/>
      <c r="D5"/>
    </row>
    <row r="6" spans="1:26" s="38" customFormat="1" ht="30" customHeight="1" thickBot="1" x14ac:dyDescent="0.35"/>
    <row r="7" spans="1:26" s="38" customFormat="1" ht="30" customHeight="1" thickBot="1" x14ac:dyDescent="0.35">
      <c r="A7" s="102" t="s">
        <v>0</v>
      </c>
      <c r="B7" s="103"/>
      <c r="C7" s="26" t="s">
        <v>1</v>
      </c>
      <c r="D7" s="27" t="s">
        <v>2</v>
      </c>
      <c r="E7" s="18" t="s">
        <v>11</v>
      </c>
      <c r="F7" s="18" t="s">
        <v>28</v>
      </c>
      <c r="G7" s="18" t="s">
        <v>21</v>
      </c>
      <c r="H7" s="20" t="s">
        <v>22</v>
      </c>
      <c r="I7" s="20" t="s">
        <v>23</v>
      </c>
      <c r="J7" s="20" t="s">
        <v>24</v>
      </c>
      <c r="K7" s="20" t="s">
        <v>25</v>
      </c>
      <c r="L7" s="20" t="s">
        <v>26</v>
      </c>
      <c r="M7" s="20" t="s">
        <v>27</v>
      </c>
      <c r="N7" s="20" t="s">
        <v>31</v>
      </c>
      <c r="O7" s="20" t="s">
        <v>32</v>
      </c>
      <c r="P7" s="20" t="s">
        <v>40</v>
      </c>
      <c r="Q7" s="20" t="s">
        <v>41</v>
      </c>
      <c r="R7" s="20" t="s">
        <v>42</v>
      </c>
      <c r="S7" s="20" t="s">
        <v>43</v>
      </c>
      <c r="T7" s="20" t="s">
        <v>44</v>
      </c>
      <c r="U7" s="20" t="s">
        <v>45</v>
      </c>
      <c r="V7" s="18" t="s">
        <v>3</v>
      </c>
      <c r="W7" s="18" t="s">
        <v>4</v>
      </c>
      <c r="X7" s="18" t="s">
        <v>5</v>
      </c>
    </row>
    <row r="8" spans="1:26" s="38" customFormat="1" ht="30" customHeight="1" thickBot="1" x14ac:dyDescent="0.35">
      <c r="A8" s="25">
        <v>1</v>
      </c>
      <c r="B8" s="5">
        <f>W8</f>
        <v>1</v>
      </c>
      <c r="C8" s="72">
        <v>746664</v>
      </c>
      <c r="D8" s="73" t="s">
        <v>38</v>
      </c>
      <c r="E8" s="70" t="s">
        <v>77</v>
      </c>
      <c r="F8" s="21"/>
      <c r="G8" s="21"/>
      <c r="H8" s="21">
        <v>6</v>
      </c>
      <c r="I8" s="21">
        <v>3</v>
      </c>
      <c r="J8" s="21">
        <v>4</v>
      </c>
      <c r="K8" s="21">
        <v>2</v>
      </c>
      <c r="L8" s="21">
        <v>3</v>
      </c>
      <c r="M8" s="21"/>
      <c r="N8" s="21"/>
      <c r="O8" s="21"/>
      <c r="P8" s="21"/>
      <c r="Q8" s="21"/>
      <c r="R8" s="21"/>
      <c r="S8" s="21"/>
      <c r="T8" s="21"/>
      <c r="U8" s="21"/>
      <c r="V8" s="19">
        <f>SUM(F8:U8)</f>
        <v>18</v>
      </c>
      <c r="W8" s="19">
        <v>1</v>
      </c>
      <c r="X8" s="23">
        <f t="shared" ref="X8" si="0">W8*V8</f>
        <v>18</v>
      </c>
    </row>
    <row r="9" spans="1:26" s="38" customFormat="1" ht="30" customHeight="1" thickBot="1" x14ac:dyDescent="0.35">
      <c r="A9" s="96" t="s">
        <v>17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8"/>
      <c r="W9" s="39">
        <f>SUM(W8:W8)</f>
        <v>1</v>
      </c>
      <c r="X9" s="39">
        <f>SUM(X8:X8)</f>
        <v>18</v>
      </c>
    </row>
    <row r="10" spans="1:26" s="38" customFormat="1" ht="30" customHeight="1" x14ac:dyDescent="0.3"/>
    <row r="11" spans="1:26" ht="30" customHeight="1" thickBot="1" x14ac:dyDescent="0.35">
      <c r="C11"/>
      <c r="D11"/>
    </row>
    <row r="12" spans="1:26" ht="30" customHeight="1" thickBot="1" x14ac:dyDescent="0.6">
      <c r="A12" s="59" t="s">
        <v>16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1"/>
      <c r="Y12" s="3">
        <f>W9</f>
        <v>1</v>
      </c>
      <c r="Z12" s="3">
        <f>X9</f>
        <v>18</v>
      </c>
    </row>
    <row r="13" spans="1:26" ht="30" customHeight="1" x14ac:dyDescent="0.3">
      <c r="C13"/>
      <c r="D13"/>
    </row>
    <row r="14" spans="1:26" ht="30" customHeight="1" x14ac:dyDescent="0.3">
      <c r="C14"/>
      <c r="D14"/>
    </row>
    <row r="15" spans="1:26" ht="30" customHeight="1" x14ac:dyDescent="0.3">
      <c r="C15"/>
      <c r="D15"/>
    </row>
    <row r="16" spans="1:26" ht="30" customHeight="1" x14ac:dyDescent="0.3">
      <c r="C16"/>
      <c r="D16"/>
    </row>
    <row r="17" spans="3:4" ht="30" customHeight="1" x14ac:dyDescent="0.3">
      <c r="C17"/>
      <c r="D17"/>
    </row>
    <row r="18" spans="3:4" ht="30" customHeight="1" x14ac:dyDescent="0.3">
      <c r="C18"/>
      <c r="D18"/>
    </row>
    <row r="19" spans="3:4" ht="30" customHeight="1" x14ac:dyDescent="0.3">
      <c r="C19"/>
      <c r="D19"/>
    </row>
    <row r="20" spans="3:4" ht="30" customHeight="1" x14ac:dyDescent="0.3">
      <c r="C20"/>
      <c r="D20"/>
    </row>
    <row r="21" spans="3:4" ht="30" customHeight="1" x14ac:dyDescent="0.3">
      <c r="C21"/>
      <c r="D21"/>
    </row>
    <row r="22" spans="3:4" ht="30" customHeight="1" x14ac:dyDescent="0.3">
      <c r="C22"/>
      <c r="D22"/>
    </row>
    <row r="23" spans="3:4" ht="30" customHeight="1" x14ac:dyDescent="0.3">
      <c r="C23"/>
      <c r="D23"/>
    </row>
    <row r="24" spans="3:4" ht="30" customHeight="1" x14ac:dyDescent="0.3">
      <c r="C24"/>
      <c r="D24"/>
    </row>
    <row r="25" spans="3:4" ht="30" customHeight="1" x14ac:dyDescent="0.3">
      <c r="C25"/>
      <c r="D25"/>
    </row>
    <row r="26" spans="3:4" ht="30" customHeight="1" x14ac:dyDescent="0.3">
      <c r="C26"/>
      <c r="D26"/>
    </row>
    <row r="27" spans="3:4" ht="30" customHeight="1" x14ac:dyDescent="0.3">
      <c r="C27"/>
      <c r="D27"/>
    </row>
    <row r="28" spans="3:4" ht="30" customHeight="1" x14ac:dyDescent="0.3">
      <c r="C28"/>
      <c r="D28"/>
    </row>
    <row r="29" spans="3:4" ht="30" customHeight="1" x14ac:dyDescent="0.3">
      <c r="C29"/>
      <c r="D29"/>
    </row>
    <row r="30" spans="3:4" ht="30" customHeight="1" x14ac:dyDescent="0.3">
      <c r="C30"/>
      <c r="D30"/>
    </row>
    <row r="31" spans="3:4" ht="30" customHeight="1" x14ac:dyDescent="0.3">
      <c r="C31"/>
      <c r="D31"/>
    </row>
  </sheetData>
  <mergeCells count="6">
    <mergeCell ref="A9:V9"/>
    <mergeCell ref="A1:X1"/>
    <mergeCell ref="A2:X2"/>
    <mergeCell ref="A3:X3"/>
    <mergeCell ref="A4:X4"/>
    <mergeCell ref="A7:B7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PANT</vt:lpstr>
      <vt:lpstr>SHIRT</vt:lpstr>
      <vt:lpstr>SHORT</vt:lpstr>
      <vt:lpstr>JACKET</vt:lpstr>
      <vt:lpstr>SUMMARY</vt:lpstr>
      <vt:lpstr>PANT-B</vt:lpstr>
      <vt:lpstr>JACKET-B</vt:lpstr>
      <vt:lpstr>SHORT-B</vt:lpstr>
      <vt:lpstr>SHIRT-B 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JITESH KENI QA</dc:creator>
  <cp:lastModifiedBy>DELL-H</cp:lastModifiedBy>
  <cp:lastPrinted>2025-04-21T14:06:33Z</cp:lastPrinted>
  <dcterms:created xsi:type="dcterms:W3CDTF">2022-04-06T09:16:23Z</dcterms:created>
  <dcterms:modified xsi:type="dcterms:W3CDTF">2026-07-12T19:47:36Z</dcterms:modified>
</cp:coreProperties>
</file>